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656" activeTab="0"/>
  </bookViews>
  <sheets>
    <sheet name="入力例" sheetId="1" r:id="rId1"/>
    <sheet name="入力シート" sheetId="2" r:id="rId2"/>
    <sheet name="納付書 (印刷シート)" sheetId="3" r:id="rId3"/>
    <sheet name="手書きの場合の記入例" sheetId="4" r:id="rId4"/>
    <sheet name="手書き用白紙納付書" sheetId="5" r:id="rId5"/>
  </sheets>
  <definedNames>
    <definedName name="_xlfn.IFERROR" hidden="1">#NAME?</definedName>
    <definedName name="_xlnm.Print_Area" localSheetId="3">'手書きの場合の記入例'!$A$1:$BC$36</definedName>
    <definedName name="_xlnm.Print_Area" localSheetId="4">'手書き用白紙納付書'!$A$1:$BC$36</definedName>
    <definedName name="_xlnm.Print_Area" localSheetId="2">'納付書 (印刷シート)'!$A$1:$BC$36</definedName>
  </definedNames>
  <calcPr fullCalcOnLoad="1"/>
</workbook>
</file>

<file path=xl/comments3.xml><?xml version="1.0" encoding="utf-8"?>
<comments xmlns="http://schemas.openxmlformats.org/spreadsheetml/2006/main">
  <authors>
    <author>oaadmin</author>
  </authors>
  <commentList>
    <comment ref="R12" authorId="0">
      <text>
        <r>
          <rPr>
            <sz val="9"/>
            <rFont val="ＭＳ Ｐゴシック"/>
            <family val="3"/>
          </rPr>
          <t xml:space="preserve">この納付書は３枚一組となっておりますので、切り離さずお願いします。
</t>
        </r>
      </text>
    </comment>
  </commentList>
</comments>
</file>

<file path=xl/comments4.xml><?xml version="1.0" encoding="utf-8"?>
<comments xmlns="http://schemas.openxmlformats.org/spreadsheetml/2006/main">
  <authors>
    <author>oaadmin</author>
  </authors>
  <commentList>
    <comment ref="R12" authorId="0">
      <text>
        <r>
          <rPr>
            <sz val="9"/>
            <rFont val="ＭＳ Ｐゴシック"/>
            <family val="3"/>
          </rPr>
          <t xml:space="preserve">この納付書は３枚一組となっておりますので、切り離さずお願いします。
</t>
        </r>
      </text>
    </comment>
  </commentList>
</comments>
</file>

<file path=xl/comments5.xml><?xml version="1.0" encoding="utf-8"?>
<comments xmlns="http://schemas.openxmlformats.org/spreadsheetml/2006/main">
  <authors>
    <author>oaadmin</author>
  </authors>
  <commentList>
    <comment ref="R12" authorId="0">
      <text>
        <r>
          <rPr>
            <sz val="9"/>
            <rFont val="ＭＳ Ｐゴシック"/>
            <family val="3"/>
          </rPr>
          <t xml:space="preserve">この納付書は３枚一組となっておりますので、切り離さずお願いします。
</t>
        </r>
      </text>
    </comment>
  </commentList>
</comments>
</file>

<file path=xl/sharedStrings.xml><?xml version="1.0" encoding="utf-8"?>
<sst xmlns="http://schemas.openxmlformats.org/spreadsheetml/2006/main" count="551" uniqueCount="105">
  <si>
    <t>円</t>
  </si>
  <si>
    <t>千</t>
  </si>
  <si>
    <t>百</t>
  </si>
  <si>
    <t>十</t>
  </si>
  <si>
    <t>万</t>
  </si>
  <si>
    <t>上記のとおり領収しました。</t>
  </si>
  <si>
    <t>01</t>
  </si>
  <si>
    <t>02</t>
  </si>
  <si>
    <t>03</t>
  </si>
  <si>
    <t>合計額</t>
  </si>
  <si>
    <t>領収日付印</t>
  </si>
  <si>
    <t>市町村コード</t>
  </si>
  <si>
    <t>（納税者保管）</t>
  </si>
  <si>
    <t>納付場所</t>
  </si>
  <si>
    <t>富士市</t>
  </si>
  <si>
    <t>処理事項</t>
  </si>
  <si>
    <t>年　度</t>
  </si>
  <si>
    <t>延滞金</t>
  </si>
  <si>
    <t>納期限</t>
  </si>
  <si>
    <t>上記金融機関の本店及び各支店（各支所及び各出張所も含む）</t>
  </si>
  <si>
    <t>静岡県</t>
  </si>
  <si>
    <t>口</t>
  </si>
  <si>
    <t>円</t>
  </si>
  <si>
    <t>上記のとおり納付します。</t>
  </si>
  <si>
    <t>指定金融
機関名</t>
  </si>
  <si>
    <t>上記のとおり通知します。</t>
  </si>
  <si>
    <t>（市保管）</t>
  </si>
  <si>
    <t>百</t>
  </si>
  <si>
    <t>十</t>
  </si>
  <si>
    <t>億</t>
  </si>
  <si>
    <t>所在地</t>
  </si>
  <si>
    <t>口　座　番　号</t>
  </si>
  <si>
    <t>加　入　者</t>
  </si>
  <si>
    <t>法人税割額</t>
  </si>
  <si>
    <t>法人市民税領収証書</t>
  </si>
  <si>
    <t>04</t>
  </si>
  <si>
    <t>Ｃ</t>
  </si>
  <si>
    <t>確定</t>
  </si>
  <si>
    <t>予定</t>
  </si>
  <si>
    <t>申 告 区 分</t>
  </si>
  <si>
    <t>清算</t>
  </si>
  <si>
    <t>中間</t>
  </si>
  <si>
    <t>修正</t>
  </si>
  <si>
    <t>更正</t>
  </si>
  <si>
    <t>法人名</t>
  </si>
  <si>
    <t>Ａ</t>
  </si>
  <si>
    <t>Ｂ</t>
  </si>
  <si>
    <t>Ｄ</t>
  </si>
  <si>
    <t>Ｅ</t>
  </si>
  <si>
    <t>Ｆ</t>
  </si>
  <si>
    <t>Ｇ</t>
  </si>
  <si>
    <t>見込</t>
  </si>
  <si>
    <t>年度</t>
  </si>
  <si>
    <t>事業年度</t>
  </si>
  <si>
    <t>区分</t>
  </si>
  <si>
    <t>法人税額</t>
  </si>
  <si>
    <t>均等割</t>
  </si>
  <si>
    <t>合計</t>
  </si>
  <si>
    <t>入力シート</t>
  </si>
  <si>
    <t>から</t>
  </si>
  <si>
    <t>法人住所</t>
  </si>
  <si>
    <t>　　方書</t>
  </si>
  <si>
    <t>延滞金</t>
  </si>
  <si>
    <r>
      <t>○　区分（</t>
    </r>
    <r>
      <rPr>
        <b/>
        <sz val="12"/>
        <color indexed="51"/>
        <rFont val="ＭＳ 明朝"/>
        <family val="1"/>
      </rPr>
      <t>■</t>
    </r>
    <r>
      <rPr>
        <b/>
        <sz val="12"/>
        <rFont val="ＭＳ 明朝"/>
        <family val="1"/>
      </rPr>
      <t>）は表示されている選択肢から選択し入力してください。</t>
    </r>
  </si>
  <si>
    <r>
      <t>○　入力欄（</t>
    </r>
    <r>
      <rPr>
        <b/>
        <sz val="12"/>
        <color indexed="13"/>
        <rFont val="ＭＳ 明朝"/>
        <family val="1"/>
      </rPr>
      <t>■</t>
    </r>
    <r>
      <rPr>
        <b/>
        <sz val="12"/>
        <rFont val="ＭＳ 明朝"/>
        <family val="1"/>
      </rPr>
      <t>）に直接入力してください。</t>
    </r>
  </si>
  <si>
    <t>○　キーボードの「Ｔａｂ」ボタンでも、カーソル移動は可能です。</t>
  </si>
  <si>
    <t>○　入力終了後、印刷シートに切り替え、間違いがないか確認し印刷処理を行ってください。</t>
  </si>
  <si>
    <t>富士市永田町１丁目１００番地</t>
  </si>
  <si>
    <t>市民税課</t>
  </si>
  <si>
    <t>富士市役所㈱</t>
  </si>
  <si>
    <t>均等割額</t>
  </si>
  <si>
    <r>
      <t>上記金融機関の本店及び各支店（</t>
    </r>
    <r>
      <rPr>
        <sz val="8"/>
        <rFont val="ＭＳ Ｐゴシック"/>
        <family val="3"/>
      </rPr>
      <t>各支所及び各出張所も含む</t>
    </r>
    <r>
      <rPr>
        <sz val="9"/>
        <rFont val="ＭＳ Ｐゴシック"/>
        <family val="3"/>
      </rPr>
      <t>）</t>
    </r>
  </si>
  <si>
    <t>法人市民税納付書</t>
  </si>
  <si>
    <t>法人市民税領収済通知書</t>
  </si>
  <si>
    <t>事業年度又は連結事業年度</t>
  </si>
  <si>
    <t>00850-4-960251</t>
  </si>
  <si>
    <t>00850-4-960251</t>
  </si>
  <si>
    <t>富士市会計管理者</t>
  </si>
  <si>
    <t>富士市会計管理者</t>
  </si>
  <si>
    <t>富士市会計管理者</t>
  </si>
  <si>
    <t>取りま
とめ店</t>
  </si>
  <si>
    <t>〒469-8794　㈱ゆうちょ銀行
名古屋貯金事務センター</t>
  </si>
  <si>
    <t>東海4県下（愛知、岐阜、三重、静岡）のゆうちょ銀行・郵便局</t>
  </si>
  <si>
    <t>●</t>
  </si>
  <si>
    <t>納期限</t>
  </si>
  <si>
    <t>日計</t>
  </si>
  <si>
    <t>（金融機関又は郵便局保管）</t>
  </si>
  <si>
    <t>年</t>
  </si>
  <si>
    <t>月</t>
  </si>
  <si>
    <t>日</t>
  </si>
  <si>
    <t>管理番号</t>
  </si>
  <si>
    <t>管 理 番 号</t>
  </si>
  <si>
    <t>2800000000</t>
  </si>
  <si>
    <t>4</t>
  </si>
  <si>
    <t>1</t>
  </si>
  <si>
    <t>3</t>
  </si>
  <si>
    <t>31</t>
  </si>
  <si>
    <t>平成又は令和</t>
  </si>
  <si>
    <t>静岡銀行・清水銀行・スルガ銀行・富士信用金庫</t>
  </si>
  <si>
    <t>静岡中央銀行・富士宮信用金庫・しずおか焼津信用金庫</t>
  </si>
  <si>
    <t>富士伊豆農業協同組合・静岡県労働金庫</t>
  </si>
  <si>
    <t>↑ ０８または２８から始まる１０桁の番号をお願いします。</t>
  </si>
  <si>
    <t>5</t>
  </si>
  <si>
    <t>6</t>
  </si>
  <si>
    <t>納付場所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</si>
</sst>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;[Red]\-#,##0\ "/>
  </numFmts>
  <fonts count="64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b/>
      <sz val="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2"/>
      <color indexed="13"/>
      <name val="ＭＳ 明朝"/>
      <family val="1"/>
    </font>
    <font>
      <b/>
      <sz val="12"/>
      <color indexed="51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明朝"/>
      <family val="1"/>
    </font>
    <font>
      <b/>
      <sz val="14"/>
      <color indexed="56"/>
      <name val="ＭＳ 明朝"/>
      <family val="1"/>
    </font>
    <font>
      <sz val="12"/>
      <color indexed="10"/>
      <name val="ＭＳ 明朝"/>
      <family val="1"/>
    </font>
    <font>
      <sz val="10"/>
      <color indexed="9"/>
      <name val="ＭＳ 明朝"/>
      <family val="1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明朝"/>
      <family val="1"/>
    </font>
    <font>
      <b/>
      <sz val="14"/>
      <color rgb="FF002060"/>
      <name val="ＭＳ 明朝"/>
      <family val="1"/>
    </font>
    <font>
      <sz val="12"/>
      <color rgb="FFFF0000"/>
      <name val="ＭＳ 明朝"/>
      <family val="1"/>
    </font>
    <font>
      <sz val="10"/>
      <color theme="0"/>
      <name val="ＭＳ 明朝"/>
      <family val="1"/>
    </font>
    <font>
      <sz val="12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ashed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dashed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vertical="center"/>
      <protection/>
    </xf>
    <xf numFmtId="0" fontId="59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6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58" fontId="12" fillId="0" borderId="0" xfId="0" applyNumberFormat="1" applyFont="1" applyAlignment="1" applyProtection="1">
      <alignment vertical="center" shrinkToFit="1"/>
      <protection/>
    </xf>
    <xf numFmtId="0" fontId="60" fillId="0" borderId="0" xfId="0" applyFont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177" fontId="5" fillId="0" borderId="0" xfId="48" applyNumberFormat="1" applyFont="1" applyFill="1" applyBorder="1" applyAlignment="1" applyProtection="1">
      <alignment horizontal="right" vertic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right" vertical="top" shrinkToFit="1"/>
      <protection/>
    </xf>
    <xf numFmtId="0" fontId="10" fillId="0" borderId="15" xfId="0" applyFont="1" applyFill="1" applyBorder="1" applyAlignment="1" applyProtection="1">
      <alignment horizontal="right" vertical="top" shrinkToFit="1"/>
      <protection/>
    </xf>
    <xf numFmtId="0" fontId="10" fillId="0" borderId="16" xfId="0" applyFont="1" applyFill="1" applyBorder="1" applyAlignment="1" applyProtection="1">
      <alignment horizontal="right" vertical="top" shrinkToFit="1"/>
      <protection/>
    </xf>
    <xf numFmtId="0" fontId="4" fillId="0" borderId="10" xfId="0" applyFont="1" applyBorder="1" applyAlignment="1" applyProtection="1">
      <alignment horizontal="right" vertical="center" shrinkToFit="1"/>
      <protection/>
    </xf>
    <xf numFmtId="0" fontId="12" fillId="0" borderId="17" xfId="0" applyFont="1" applyFill="1" applyBorder="1" applyAlignment="1" applyProtection="1">
      <alignment horizontal="center" vertical="center" shrinkToFit="1"/>
      <protection/>
    </xf>
    <xf numFmtId="0" fontId="12" fillId="0" borderId="18" xfId="0" applyFont="1" applyFill="1" applyBorder="1" applyAlignment="1" applyProtection="1">
      <alignment horizontal="center" vertical="center" shrinkToFit="1"/>
      <protection/>
    </xf>
    <xf numFmtId="0" fontId="12" fillId="0" borderId="19" xfId="0" applyFont="1" applyFill="1" applyBorder="1" applyAlignment="1" applyProtection="1">
      <alignment horizontal="center" vertical="center" shrinkToFit="1"/>
      <protection/>
    </xf>
    <xf numFmtId="49" fontId="4" fillId="0" borderId="20" xfId="0" applyNumberFormat="1" applyFont="1" applyFill="1" applyBorder="1" applyAlignment="1" applyProtection="1">
      <alignment horizontal="center" vertical="center" shrinkToFit="1"/>
      <protection/>
    </xf>
    <xf numFmtId="0" fontId="12" fillId="0" borderId="21" xfId="0" applyFont="1" applyFill="1" applyBorder="1" applyAlignment="1" applyProtection="1">
      <alignment horizontal="center" vertical="center" shrinkToFit="1"/>
      <protection/>
    </xf>
    <xf numFmtId="0" fontId="12" fillId="0" borderId="22" xfId="0" applyFont="1" applyFill="1" applyBorder="1" applyAlignment="1" applyProtection="1">
      <alignment horizontal="center" vertical="center" shrinkToFit="1"/>
      <protection/>
    </xf>
    <xf numFmtId="0" fontId="12" fillId="0" borderId="23" xfId="0" applyFont="1" applyFill="1" applyBorder="1" applyAlignment="1" applyProtection="1">
      <alignment horizontal="center" vertical="center" shrinkToFit="1"/>
      <protection/>
    </xf>
    <xf numFmtId="49" fontId="4" fillId="0" borderId="24" xfId="0" applyNumberFormat="1" applyFont="1" applyFill="1" applyBorder="1" applyAlignment="1" applyProtection="1">
      <alignment horizontal="center" vertical="center" shrinkToFit="1"/>
      <protection/>
    </xf>
    <xf numFmtId="49" fontId="4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26" xfId="0" applyFont="1" applyFill="1" applyBorder="1" applyAlignment="1" applyProtection="1">
      <alignment horizontal="center" vertical="center" shrinkToFit="1"/>
      <protection/>
    </xf>
    <xf numFmtId="0" fontId="12" fillId="0" borderId="27" xfId="0" applyFont="1" applyFill="1" applyBorder="1" applyAlignment="1" applyProtection="1">
      <alignment horizontal="center" vertical="center" shrinkToFit="1"/>
      <protection/>
    </xf>
    <xf numFmtId="0" fontId="12" fillId="0" borderId="28" xfId="0" applyFont="1" applyFill="1" applyBorder="1" applyAlignment="1" applyProtection="1">
      <alignment horizontal="center" vertical="center" shrinkToFit="1"/>
      <protection/>
    </xf>
    <xf numFmtId="0" fontId="12" fillId="0" borderId="29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horizontal="centerContinuous" vertical="center" shrinkToFit="1"/>
      <protection/>
    </xf>
    <xf numFmtId="0" fontId="4" fillId="0" borderId="30" xfId="0" applyFont="1" applyBorder="1" applyAlignment="1" applyProtection="1">
      <alignment horizontal="centerContinuous" vertical="center" shrinkToFit="1"/>
      <protection/>
    </xf>
    <xf numFmtId="0" fontId="6" fillId="0" borderId="0" xfId="0" applyFont="1" applyAlignment="1" applyProtection="1">
      <alignment vertical="center" shrinkToFit="1"/>
      <protection/>
    </xf>
    <xf numFmtId="0" fontId="4" fillId="0" borderId="31" xfId="0" applyFont="1" applyBorder="1" applyAlignment="1" applyProtection="1">
      <alignment vertical="center" shrinkToFit="1"/>
      <protection/>
    </xf>
    <xf numFmtId="0" fontId="4" fillId="0" borderId="32" xfId="0" applyFont="1" applyBorder="1" applyAlignment="1" applyProtection="1">
      <alignment vertical="center" shrinkToFit="1"/>
      <protection/>
    </xf>
    <xf numFmtId="0" fontId="4" fillId="0" borderId="33" xfId="0" applyFont="1" applyBorder="1" applyAlignment="1" applyProtection="1">
      <alignment vertical="center" shrinkToFit="1"/>
      <protection/>
    </xf>
    <xf numFmtId="0" fontId="4" fillId="0" borderId="11" xfId="0" applyFont="1" applyBorder="1" applyAlignment="1" applyProtection="1">
      <alignment horizontal="distributed" vertical="center" shrinkToFit="1"/>
      <protection/>
    </xf>
    <xf numFmtId="0" fontId="4" fillId="0" borderId="12" xfId="0" applyFont="1" applyBorder="1" applyAlignment="1" applyProtection="1">
      <alignment horizontal="distributed" vertical="center" shrinkToFit="1"/>
      <protection/>
    </xf>
    <xf numFmtId="0" fontId="8" fillId="0" borderId="13" xfId="0" applyFont="1" applyBorder="1" applyAlignment="1" applyProtection="1">
      <alignment horizontal="right" vertical="top" shrinkToFit="1"/>
      <protection/>
    </xf>
    <xf numFmtId="0" fontId="8" fillId="0" borderId="32" xfId="0" applyFont="1" applyBorder="1" applyAlignment="1" applyProtection="1">
      <alignment horizontal="right" vertical="top" shrinkToFit="1"/>
      <protection/>
    </xf>
    <xf numFmtId="0" fontId="6" fillId="0" borderId="10" xfId="0" applyFont="1" applyBorder="1" applyAlignment="1" applyProtection="1">
      <alignment vertical="center" shrinkToFit="1"/>
      <protection/>
    </xf>
    <xf numFmtId="0" fontId="4" fillId="0" borderId="34" xfId="0" applyFont="1" applyBorder="1" applyAlignment="1" applyProtection="1">
      <alignment vertical="center" shrinkToFit="1"/>
      <protection/>
    </xf>
    <xf numFmtId="0" fontId="5" fillId="33" borderId="35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right" vertical="center" shrinkToFit="1"/>
      <protection/>
    </xf>
    <xf numFmtId="58" fontId="16" fillId="0" borderId="0" xfId="0" applyNumberFormat="1" applyFont="1" applyFill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>
      <alignment horizontal="center" vertical="center" shrinkToFit="1"/>
      <protection/>
    </xf>
    <xf numFmtId="49" fontId="14" fillId="33" borderId="35" xfId="0" applyNumberFormat="1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49" fontId="16" fillId="33" borderId="35" xfId="0" applyNumberFormat="1" applyFont="1" applyFill="1" applyBorder="1" applyAlignment="1" applyProtection="1">
      <alignment horizontal="center" vertical="center" shrinkToFit="1"/>
      <protection/>
    </xf>
    <xf numFmtId="49" fontId="14" fillId="33" borderId="35" xfId="0" applyNumberFormat="1" applyFont="1" applyFill="1" applyBorder="1" applyAlignment="1" applyProtection="1">
      <alignment horizontal="center" vertical="center"/>
      <protection/>
    </xf>
    <xf numFmtId="38" fontId="5" fillId="33" borderId="36" xfId="48" applyFont="1" applyFill="1" applyBorder="1" applyAlignment="1" applyProtection="1">
      <alignment vertical="center" shrinkToFit="1"/>
      <protection/>
    </xf>
    <xf numFmtId="38" fontId="5" fillId="0" borderId="12" xfId="48" applyFont="1" applyBorder="1" applyAlignment="1" applyProtection="1">
      <alignment vertical="center" shrinkToFit="1"/>
      <protection/>
    </xf>
    <xf numFmtId="38" fontId="5" fillId="0" borderId="37" xfId="48" applyFont="1" applyBorder="1" applyAlignment="1" applyProtection="1">
      <alignment vertical="center" shrinkToFit="1"/>
      <protection/>
    </xf>
    <xf numFmtId="177" fontId="5" fillId="34" borderId="38" xfId="48" applyNumberFormat="1" applyFont="1" applyFill="1" applyBorder="1" applyAlignment="1" applyProtection="1">
      <alignment horizontal="right" vertical="center" shrinkToFit="1"/>
      <protection/>
    </xf>
    <xf numFmtId="177" fontId="5" fillId="34" borderId="39" xfId="48" applyNumberFormat="1" applyFont="1" applyFill="1" applyBorder="1" applyAlignment="1" applyProtection="1">
      <alignment horizontal="right" vertical="center" shrinkToFit="1"/>
      <protection/>
    </xf>
    <xf numFmtId="177" fontId="5" fillId="34" borderId="40" xfId="48" applyNumberFormat="1" applyFont="1" applyFill="1" applyBorder="1" applyAlignment="1" applyProtection="1">
      <alignment horizontal="right" vertical="center" shrinkToFit="1"/>
      <protection/>
    </xf>
    <xf numFmtId="58" fontId="5" fillId="33" borderId="41" xfId="48" applyNumberFormat="1" applyFont="1" applyFill="1" applyBorder="1" applyAlignment="1" applyProtection="1">
      <alignment horizontal="center" vertical="center" shrinkToFit="1"/>
      <protection/>
    </xf>
    <xf numFmtId="0" fontId="5" fillId="33" borderId="42" xfId="48" applyNumberFormat="1" applyFont="1" applyFill="1" applyBorder="1" applyAlignment="1" applyProtection="1">
      <alignment horizontal="center" vertical="center" shrinkToFit="1"/>
      <protection/>
    </xf>
    <xf numFmtId="0" fontId="5" fillId="33" borderId="43" xfId="48" applyNumberFormat="1" applyFont="1" applyFill="1" applyBorder="1" applyAlignment="1" applyProtection="1">
      <alignment horizontal="center" vertical="center" shrinkToFit="1"/>
      <protection/>
    </xf>
    <xf numFmtId="0" fontId="12" fillId="33" borderId="41" xfId="0" applyFont="1" applyFill="1" applyBorder="1" applyAlignment="1" applyProtection="1">
      <alignment vertical="center"/>
      <protection/>
    </xf>
    <xf numFmtId="0" fontId="12" fillId="33" borderId="42" xfId="0" applyFont="1" applyFill="1" applyBorder="1" applyAlignment="1" applyProtection="1">
      <alignment vertical="center"/>
      <protection/>
    </xf>
    <xf numFmtId="0" fontId="12" fillId="33" borderId="43" xfId="0" applyFont="1" applyFill="1" applyBorder="1" applyAlignment="1" applyProtection="1">
      <alignment vertical="center"/>
      <protection/>
    </xf>
    <xf numFmtId="0" fontId="12" fillId="33" borderId="41" xfId="0" applyFont="1" applyFill="1" applyBorder="1" applyAlignment="1" applyProtection="1">
      <alignment horizontal="left" vertical="center"/>
      <protection/>
    </xf>
    <xf numFmtId="0" fontId="12" fillId="33" borderId="42" xfId="0" applyFont="1" applyFill="1" applyBorder="1" applyAlignment="1" applyProtection="1">
      <alignment horizontal="left" vertical="center"/>
      <protection/>
    </xf>
    <xf numFmtId="0" fontId="12" fillId="33" borderId="43" xfId="0" applyFont="1" applyFill="1" applyBorder="1" applyAlignment="1" applyProtection="1">
      <alignment horizontal="left" vertical="center"/>
      <protection/>
    </xf>
    <xf numFmtId="49" fontId="17" fillId="33" borderId="41" xfId="0" applyNumberFormat="1" applyFont="1" applyFill="1" applyBorder="1" applyAlignment="1" applyProtection="1">
      <alignment horizontal="center" vertical="center" shrinkToFit="1"/>
      <protection/>
    </xf>
    <xf numFmtId="49" fontId="17" fillId="33" borderId="42" xfId="0" applyNumberFormat="1" applyFont="1" applyFill="1" applyBorder="1" applyAlignment="1" applyProtection="1">
      <alignment horizontal="center" vertical="center" shrinkToFit="1"/>
      <protection/>
    </xf>
    <xf numFmtId="49" fontId="17" fillId="33" borderId="43" xfId="0" applyNumberFormat="1" applyFont="1" applyFill="1" applyBorder="1" applyAlignment="1" applyProtection="1">
      <alignment horizontal="center" vertical="center" shrinkToFit="1"/>
      <protection/>
    </xf>
    <xf numFmtId="0" fontId="15" fillId="19" borderId="41" xfId="0" applyFont="1" applyFill="1" applyBorder="1" applyAlignment="1" applyProtection="1">
      <alignment horizontal="center" vertical="center"/>
      <protection/>
    </xf>
    <xf numFmtId="0" fontId="15" fillId="19" borderId="43" xfId="0" applyFont="1" applyFill="1" applyBorder="1" applyAlignment="1" applyProtection="1">
      <alignment horizontal="center" vertical="center"/>
      <protection/>
    </xf>
    <xf numFmtId="38" fontId="5" fillId="33" borderId="44" xfId="48" applyFont="1" applyFill="1" applyBorder="1" applyAlignment="1" applyProtection="1">
      <alignment vertical="center" shrinkToFit="1"/>
      <protection/>
    </xf>
    <xf numFmtId="38" fontId="5" fillId="33" borderId="45" xfId="48" applyFont="1" applyFill="1" applyBorder="1" applyAlignment="1" applyProtection="1">
      <alignment vertical="center" shrinkToFit="1"/>
      <protection/>
    </xf>
    <xf numFmtId="38" fontId="5" fillId="33" borderId="46" xfId="48" applyFont="1" applyFill="1" applyBorder="1" applyAlignment="1" applyProtection="1">
      <alignment vertical="center" shrinkToFit="1"/>
      <protection/>
    </xf>
    <xf numFmtId="38" fontId="5" fillId="33" borderId="36" xfId="48" applyFont="1" applyFill="1" applyBorder="1" applyAlignment="1" applyProtection="1">
      <alignment vertical="center" shrinkToFit="1"/>
      <protection locked="0"/>
    </xf>
    <xf numFmtId="38" fontId="5" fillId="0" borderId="12" xfId="48" applyFont="1" applyBorder="1" applyAlignment="1" applyProtection="1">
      <alignment vertical="center" shrinkToFit="1"/>
      <protection locked="0"/>
    </xf>
    <xf numFmtId="38" fontId="5" fillId="0" borderId="37" xfId="48" applyFont="1" applyBorder="1" applyAlignment="1" applyProtection="1">
      <alignment vertical="center" shrinkToFit="1"/>
      <protection locked="0"/>
    </xf>
    <xf numFmtId="58" fontId="5" fillId="33" borderId="41" xfId="48" applyNumberFormat="1" applyFont="1" applyFill="1" applyBorder="1" applyAlignment="1" applyProtection="1">
      <alignment horizontal="center" vertical="center" shrinkToFit="1"/>
      <protection locked="0"/>
    </xf>
    <xf numFmtId="0" fontId="5" fillId="33" borderId="42" xfId="48" applyNumberFormat="1" applyFont="1" applyFill="1" applyBorder="1" applyAlignment="1" applyProtection="1">
      <alignment horizontal="center" vertical="center" shrinkToFit="1"/>
      <protection locked="0"/>
    </xf>
    <xf numFmtId="0" fontId="5" fillId="33" borderId="43" xfId="48" applyNumberFormat="1" applyFont="1" applyFill="1" applyBorder="1" applyAlignment="1" applyProtection="1">
      <alignment horizontal="center" vertical="center" shrinkToFit="1"/>
      <protection locked="0"/>
    </xf>
    <xf numFmtId="0" fontId="12" fillId="33" borderId="41" xfId="0" applyFont="1" applyFill="1" applyBorder="1" applyAlignment="1" applyProtection="1">
      <alignment vertical="center" shrinkToFit="1"/>
      <protection locked="0"/>
    </xf>
    <xf numFmtId="0" fontId="12" fillId="33" borderId="42" xfId="0" applyFont="1" applyFill="1" applyBorder="1" applyAlignment="1" applyProtection="1">
      <alignment vertical="center" shrinkToFit="1"/>
      <protection locked="0"/>
    </xf>
    <xf numFmtId="0" fontId="12" fillId="33" borderId="43" xfId="0" applyFont="1" applyFill="1" applyBorder="1" applyAlignment="1" applyProtection="1">
      <alignment vertical="center" shrinkToFit="1"/>
      <protection locked="0"/>
    </xf>
    <xf numFmtId="0" fontId="12" fillId="33" borderId="41" xfId="0" applyFont="1" applyFill="1" applyBorder="1" applyAlignment="1" applyProtection="1">
      <alignment horizontal="left" vertical="center" shrinkToFit="1"/>
      <protection locked="0"/>
    </xf>
    <xf numFmtId="0" fontId="12" fillId="33" borderId="42" xfId="0" applyFont="1" applyFill="1" applyBorder="1" applyAlignment="1" applyProtection="1">
      <alignment horizontal="left" vertical="center" shrinkToFit="1"/>
      <protection locked="0"/>
    </xf>
    <xf numFmtId="0" fontId="12" fillId="33" borderId="43" xfId="0" applyFont="1" applyFill="1" applyBorder="1" applyAlignment="1" applyProtection="1">
      <alignment horizontal="left" vertical="center" shrinkToFit="1"/>
      <protection locked="0"/>
    </xf>
    <xf numFmtId="49" fontId="17" fillId="33" borderId="41" xfId="0" applyNumberFormat="1" applyFont="1" applyFill="1" applyBorder="1" applyAlignment="1" applyProtection="1">
      <alignment horizontal="center" vertical="center" shrinkToFit="1"/>
      <protection locked="0"/>
    </xf>
    <xf numFmtId="49" fontId="17" fillId="33" borderId="42" xfId="0" applyNumberFormat="1" applyFont="1" applyFill="1" applyBorder="1" applyAlignment="1" applyProtection="1">
      <alignment horizontal="center" vertical="center" shrinkToFit="1"/>
      <protection locked="0"/>
    </xf>
    <xf numFmtId="49" fontId="17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15" fillId="19" borderId="41" xfId="0" applyFont="1" applyFill="1" applyBorder="1" applyAlignment="1" applyProtection="1">
      <alignment horizontal="center" vertical="center"/>
      <protection locked="0"/>
    </xf>
    <xf numFmtId="0" fontId="15" fillId="19" borderId="43" xfId="0" applyFont="1" applyFill="1" applyBorder="1" applyAlignment="1" applyProtection="1">
      <alignment horizontal="center" vertical="center"/>
      <protection locked="0"/>
    </xf>
    <xf numFmtId="38" fontId="5" fillId="33" borderId="44" xfId="48" applyFont="1" applyFill="1" applyBorder="1" applyAlignment="1" applyProtection="1">
      <alignment vertical="center" shrinkToFit="1"/>
      <protection locked="0"/>
    </xf>
    <xf numFmtId="38" fontId="5" fillId="33" borderId="45" xfId="48" applyFont="1" applyFill="1" applyBorder="1" applyAlignment="1" applyProtection="1">
      <alignment vertical="center" shrinkToFit="1"/>
      <protection locked="0"/>
    </xf>
    <xf numFmtId="38" fontId="5" fillId="33" borderId="46" xfId="48" applyFont="1" applyFill="1" applyBorder="1" applyAlignment="1" applyProtection="1">
      <alignment vertical="center" shrinkToFit="1"/>
      <protection locked="0"/>
    </xf>
    <xf numFmtId="0" fontId="4" fillId="0" borderId="47" xfId="0" applyFont="1" applyFill="1" applyBorder="1" applyAlignment="1" applyProtection="1">
      <alignment horizontal="left" vertical="top" shrinkToFit="1"/>
      <protection/>
    </xf>
    <xf numFmtId="0" fontId="4" fillId="0" borderId="0" xfId="0" applyFont="1" applyFill="1" applyAlignment="1" applyProtection="1">
      <alignment horizontal="left" vertical="top" shrinkToFit="1"/>
      <protection/>
    </xf>
    <xf numFmtId="0" fontId="4" fillId="0" borderId="30" xfId="0" applyFont="1" applyFill="1" applyBorder="1" applyAlignment="1" applyProtection="1">
      <alignment horizontal="left" vertical="top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12" fillId="0" borderId="12" xfId="0" applyFont="1" applyFill="1" applyBorder="1" applyAlignment="1" applyProtection="1">
      <alignment horizontal="center" vertical="center" shrinkToFit="1"/>
      <protection/>
    </xf>
    <xf numFmtId="0" fontId="12" fillId="0" borderId="13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vertical="center" shrinkToFit="1"/>
      <protection/>
    </xf>
    <xf numFmtId="0" fontId="6" fillId="0" borderId="0" xfId="0" applyFont="1" applyAlignment="1" applyProtection="1">
      <alignment vertical="center" shrinkToFit="1"/>
      <protection/>
    </xf>
    <xf numFmtId="0" fontId="10" fillId="0" borderId="0" xfId="0" applyFont="1" applyAlignment="1" applyProtection="1">
      <alignment vertical="center" shrinkToFit="1"/>
      <protection/>
    </xf>
    <xf numFmtId="49" fontId="4" fillId="0" borderId="48" xfId="0" applyNumberFormat="1" applyFont="1" applyFill="1" applyBorder="1" applyAlignment="1" applyProtection="1">
      <alignment horizontal="center" vertical="center" shrinkToFit="1"/>
      <protection/>
    </xf>
    <xf numFmtId="49" fontId="4" fillId="0" borderId="49" xfId="0" applyNumberFormat="1" applyFont="1" applyFill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horizontal="center" vertical="center" textRotation="255" shrinkToFit="1"/>
      <protection/>
    </xf>
    <xf numFmtId="0" fontId="4" fillId="0" borderId="48" xfId="0" applyFont="1" applyBorder="1" applyAlignment="1" applyProtection="1">
      <alignment vertical="center" textRotation="255" shrinkToFit="1"/>
      <protection/>
    </xf>
    <xf numFmtId="0" fontId="4" fillId="0" borderId="49" xfId="0" applyFont="1" applyBorder="1" applyAlignment="1" applyProtection="1">
      <alignment vertical="center" textRotation="255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7" fillId="0" borderId="0" xfId="0" applyFont="1" applyAlignment="1" applyProtection="1">
      <alignment vertical="center" shrinkToFit="1"/>
      <protection/>
    </xf>
    <xf numFmtId="0" fontId="7" fillId="0" borderId="0" xfId="0" applyFont="1" applyAlignment="1" applyProtection="1">
      <alignment horizontal="center" vertical="center" shrinkToFit="1"/>
      <protection/>
    </xf>
    <xf numFmtId="0" fontId="12" fillId="0" borderId="11" xfId="0" applyFont="1" applyFill="1" applyBorder="1" applyAlignment="1" applyProtection="1">
      <alignment horizontal="center" vertical="distributed" shrinkToFit="1"/>
      <protection/>
    </xf>
    <xf numFmtId="0" fontId="12" fillId="0" borderId="12" xfId="0" applyFont="1" applyFill="1" applyBorder="1" applyAlignment="1" applyProtection="1">
      <alignment horizontal="center" vertical="distributed" shrinkToFit="1"/>
      <protection/>
    </xf>
    <xf numFmtId="0" fontId="12" fillId="0" borderId="13" xfId="0" applyFont="1" applyFill="1" applyBorder="1" applyAlignment="1" applyProtection="1">
      <alignment horizontal="center" vertical="distributed" shrinkToFit="1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4" fillId="0" borderId="50" xfId="0" applyFont="1" applyBorder="1" applyAlignment="1" applyProtection="1">
      <alignment vertical="center" shrinkToFit="1"/>
      <protection/>
    </xf>
    <xf numFmtId="0" fontId="4" fillId="0" borderId="51" xfId="0" applyFont="1" applyBorder="1" applyAlignment="1" applyProtection="1">
      <alignment vertical="center" shrinkToFit="1"/>
      <protection/>
    </xf>
    <xf numFmtId="0" fontId="13" fillId="0" borderId="47" xfId="0" applyFont="1" applyBorder="1" applyAlignment="1" applyProtection="1">
      <alignment shrinkToFit="1"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30" xfId="0" applyFont="1" applyBorder="1" applyAlignment="1" applyProtection="1">
      <alignment shrinkToFit="1"/>
      <protection/>
    </xf>
    <xf numFmtId="0" fontId="0" fillId="0" borderId="47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13" fillId="0" borderId="52" xfId="0" applyFont="1" applyBorder="1" applyAlignment="1" applyProtection="1">
      <alignment vertical="center" shrinkToFit="1"/>
      <protection/>
    </xf>
    <xf numFmtId="0" fontId="13" fillId="0" borderId="50" xfId="0" applyFont="1" applyBorder="1" applyAlignment="1" applyProtection="1">
      <alignment vertical="center" shrinkToFit="1"/>
      <protection/>
    </xf>
    <xf numFmtId="0" fontId="13" fillId="0" borderId="51" xfId="0" applyFont="1" applyBorder="1" applyAlignment="1" applyProtection="1">
      <alignment vertical="center" shrinkToFit="1"/>
      <protection/>
    </xf>
    <xf numFmtId="0" fontId="12" fillId="0" borderId="11" xfId="0" applyNumberFormat="1" applyFont="1" applyFill="1" applyBorder="1" applyAlignment="1" applyProtection="1">
      <alignment horizontal="center" vertical="center" shrinkToFit="1"/>
      <protection/>
    </xf>
    <xf numFmtId="0" fontId="12" fillId="0" borderId="12" xfId="0" applyNumberFormat="1" applyFont="1" applyFill="1" applyBorder="1" applyAlignment="1" applyProtection="1">
      <alignment horizontal="center" vertical="center" shrinkToFit="1"/>
      <protection/>
    </xf>
    <xf numFmtId="58" fontId="12" fillId="0" borderId="12" xfId="0" applyNumberFormat="1" applyFont="1" applyFill="1" applyBorder="1" applyAlignment="1" applyProtection="1">
      <alignment horizontal="center" vertical="center" shrinkToFit="1"/>
      <protection/>
    </xf>
    <xf numFmtId="58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3" fillId="0" borderId="47" xfId="0" applyFont="1" applyFill="1" applyBorder="1" applyAlignment="1" applyProtection="1">
      <alignment shrinkToFit="1"/>
      <protection/>
    </xf>
    <xf numFmtId="0" fontId="13" fillId="0" borderId="0" xfId="0" applyFont="1" applyFill="1" applyBorder="1" applyAlignment="1" applyProtection="1">
      <alignment shrinkToFit="1"/>
      <protection/>
    </xf>
    <xf numFmtId="0" fontId="13" fillId="0" borderId="30" xfId="0" applyFont="1" applyFill="1" applyBorder="1" applyAlignment="1" applyProtection="1">
      <alignment shrinkToFit="1"/>
      <protection/>
    </xf>
    <xf numFmtId="0" fontId="4" fillId="0" borderId="47" xfId="0" applyFont="1" applyFill="1" applyBorder="1" applyAlignment="1" applyProtection="1">
      <alignment horizontal="distributed" vertical="center" shrinkToFit="1"/>
      <protection/>
    </xf>
    <xf numFmtId="0" fontId="4" fillId="0" borderId="0" xfId="0" applyFont="1" applyFill="1" applyBorder="1" applyAlignment="1" applyProtection="1">
      <alignment horizontal="distributed" vertical="center" shrinkToFit="1"/>
      <protection/>
    </xf>
    <xf numFmtId="0" fontId="4" fillId="0" borderId="30" xfId="0" applyFont="1" applyFill="1" applyBorder="1" applyAlignment="1" applyProtection="1">
      <alignment horizontal="distributed" vertical="center" shrinkToFit="1"/>
      <protection/>
    </xf>
    <xf numFmtId="0" fontId="4" fillId="0" borderId="53" xfId="0" applyFont="1" applyFill="1" applyBorder="1" applyAlignment="1" applyProtection="1">
      <alignment horizontal="distributed" vertical="center" shrinkToFit="1"/>
      <protection/>
    </xf>
    <xf numFmtId="0" fontId="4" fillId="0" borderId="31" xfId="0" applyFont="1" applyFill="1" applyBorder="1" applyAlignment="1" applyProtection="1">
      <alignment horizontal="distributed" vertical="center" shrinkToFit="1"/>
      <protection/>
    </xf>
    <xf numFmtId="0" fontId="4" fillId="0" borderId="32" xfId="0" applyFont="1" applyFill="1" applyBorder="1" applyAlignment="1" applyProtection="1">
      <alignment horizontal="distributed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4" fillId="0" borderId="47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shrinkToFit="1"/>
      <protection/>
    </xf>
    <xf numFmtId="0" fontId="4" fillId="0" borderId="53" xfId="0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176" fontId="11" fillId="0" borderId="47" xfId="0" applyNumberFormat="1" applyFont="1" applyBorder="1" applyAlignment="1" applyProtection="1">
      <alignment horizontal="center" vertical="center" shrinkToFit="1"/>
      <protection/>
    </xf>
    <xf numFmtId="176" fontId="11" fillId="0" borderId="0" xfId="0" applyNumberFormat="1" applyFont="1" applyBorder="1" applyAlignment="1" applyProtection="1">
      <alignment horizontal="center" vertical="center" shrinkToFit="1"/>
      <protection/>
    </xf>
    <xf numFmtId="176" fontId="11" fillId="0" borderId="30" xfId="0" applyNumberFormat="1" applyFont="1" applyBorder="1" applyAlignment="1" applyProtection="1">
      <alignment horizontal="center" vertical="center" shrinkToFit="1"/>
      <protection/>
    </xf>
    <xf numFmtId="176" fontId="11" fillId="0" borderId="53" xfId="0" applyNumberFormat="1" applyFont="1" applyBorder="1" applyAlignment="1" applyProtection="1">
      <alignment horizontal="center" vertical="center" shrinkToFit="1"/>
      <protection/>
    </xf>
    <xf numFmtId="176" fontId="11" fillId="0" borderId="31" xfId="0" applyNumberFormat="1" applyFont="1" applyBorder="1" applyAlignment="1" applyProtection="1">
      <alignment horizontal="center" vertical="center" shrinkToFit="1"/>
      <protection/>
    </xf>
    <xf numFmtId="176" fontId="11" fillId="0" borderId="32" xfId="0" applyNumberFormat="1" applyFont="1" applyBorder="1" applyAlignment="1" applyProtection="1">
      <alignment horizontal="center"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distributed" vertical="center" shrinkToFit="1"/>
      <protection/>
    </xf>
    <xf numFmtId="0" fontId="4" fillId="0" borderId="12" xfId="0" applyFont="1" applyFill="1" applyBorder="1" applyAlignment="1" applyProtection="1">
      <alignment horizontal="distributed" vertical="center" shrinkToFit="1"/>
      <protection/>
    </xf>
    <xf numFmtId="0" fontId="4" fillId="0" borderId="41" xfId="0" applyFont="1" applyFill="1" applyBorder="1" applyAlignment="1" applyProtection="1">
      <alignment horizontal="distributed" vertical="center" shrinkToFit="1"/>
      <protection/>
    </xf>
    <xf numFmtId="0" fontId="4" fillId="0" borderId="42" xfId="0" applyFont="1" applyFill="1" applyBorder="1" applyAlignment="1" applyProtection="1">
      <alignment horizontal="distributed" vertical="center" shrinkToFit="1"/>
      <protection/>
    </xf>
    <xf numFmtId="0" fontId="4" fillId="0" borderId="54" xfId="0" applyFont="1" applyBorder="1" applyAlignment="1" applyProtection="1">
      <alignment horizontal="center" vertical="center" shrinkToFit="1"/>
      <protection/>
    </xf>
    <xf numFmtId="0" fontId="4" fillId="0" borderId="55" xfId="0" applyFont="1" applyBorder="1" applyAlignment="1" applyProtection="1">
      <alignment horizontal="center" vertical="center" shrinkToFit="1"/>
      <protection/>
    </xf>
    <xf numFmtId="0" fontId="4" fillId="0" borderId="33" xfId="0" applyFont="1" applyBorder="1" applyAlignment="1" applyProtection="1">
      <alignment horizontal="center" vertical="center" shrinkToFit="1"/>
      <protection/>
    </xf>
    <xf numFmtId="176" fontId="11" fillId="0" borderId="54" xfId="0" applyNumberFormat="1" applyFont="1" applyBorder="1" applyAlignment="1" applyProtection="1">
      <alignment horizontal="center" vertical="center" shrinkToFit="1"/>
      <protection/>
    </xf>
    <xf numFmtId="176" fontId="11" fillId="0" borderId="55" xfId="0" applyNumberFormat="1" applyFont="1" applyBorder="1" applyAlignment="1" applyProtection="1">
      <alignment horizontal="center" vertical="center" shrinkToFit="1"/>
      <protection/>
    </xf>
    <xf numFmtId="176" fontId="11" fillId="0" borderId="33" xfId="0" applyNumberFormat="1" applyFont="1" applyBorder="1" applyAlignment="1" applyProtection="1">
      <alignment horizontal="center" vertical="center" shrinkToFit="1"/>
      <protection/>
    </xf>
    <xf numFmtId="0" fontId="8" fillId="0" borderId="11" xfId="0" applyFont="1" applyBorder="1" applyAlignment="1" applyProtection="1">
      <alignment horizontal="distributed" vertical="center" wrapText="1"/>
      <protection/>
    </xf>
    <xf numFmtId="0" fontId="8" fillId="0" borderId="12" xfId="0" applyFont="1" applyBorder="1" applyAlignment="1" applyProtection="1">
      <alignment horizontal="distributed" vertical="center"/>
      <protection/>
    </xf>
    <xf numFmtId="0" fontId="8" fillId="0" borderId="13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shrinkToFit="1"/>
      <protection/>
    </xf>
    <xf numFmtId="0" fontId="4" fillId="0" borderId="50" xfId="0" applyFont="1" applyBorder="1" applyAlignment="1" applyProtection="1">
      <alignment horizontal="center" vertical="center" shrinkToFit="1"/>
      <protection/>
    </xf>
    <xf numFmtId="0" fontId="4" fillId="0" borderId="51" xfId="0" applyFont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left" vertical="center" wrapText="1" shrinkToFit="1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/>
    </xf>
    <xf numFmtId="0" fontId="4" fillId="0" borderId="30" xfId="0" applyFont="1" applyFill="1" applyBorder="1" applyAlignment="1" applyProtection="1">
      <alignment horizontal="left" vertical="center" wrapText="1" shrinkToFit="1"/>
      <protection/>
    </xf>
    <xf numFmtId="0" fontId="4" fillId="0" borderId="53" xfId="0" applyFont="1" applyFill="1" applyBorder="1" applyAlignment="1" applyProtection="1">
      <alignment horizontal="left" vertical="center" wrapText="1" shrinkToFit="1"/>
      <protection/>
    </xf>
    <xf numFmtId="0" fontId="4" fillId="0" borderId="31" xfId="0" applyFont="1" applyFill="1" applyBorder="1" applyAlignment="1" applyProtection="1">
      <alignment horizontal="left" vertical="center" wrapText="1" shrinkToFit="1"/>
      <protection/>
    </xf>
    <xf numFmtId="0" fontId="4" fillId="0" borderId="32" xfId="0" applyFont="1" applyFill="1" applyBorder="1" applyAlignment="1" applyProtection="1">
      <alignment horizontal="left" vertical="center" wrapText="1" shrinkToFit="1"/>
      <protection/>
    </xf>
    <xf numFmtId="0" fontId="4" fillId="0" borderId="47" xfId="0" applyFont="1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4" fillId="0" borderId="30" xfId="0" applyFont="1" applyBorder="1" applyAlignment="1" applyProtection="1">
      <alignment horizontal="left" vertical="center" shrinkToFit="1"/>
      <protection/>
    </xf>
    <xf numFmtId="0" fontId="4" fillId="0" borderId="53" xfId="0" applyFont="1" applyBorder="1" applyAlignment="1" applyProtection="1">
      <alignment horizontal="left" vertical="center" shrinkToFit="1"/>
      <protection/>
    </xf>
    <xf numFmtId="0" fontId="4" fillId="0" borderId="31" xfId="0" applyFont="1" applyBorder="1" applyAlignment="1" applyProtection="1">
      <alignment horizontal="left" vertical="center" shrinkToFit="1"/>
      <protection/>
    </xf>
    <xf numFmtId="0" fontId="4" fillId="0" borderId="32" xfId="0" applyFont="1" applyBorder="1" applyAlignment="1" applyProtection="1">
      <alignment horizontal="left" vertical="center" shrinkToFit="1"/>
      <protection/>
    </xf>
    <xf numFmtId="0" fontId="6" fillId="0" borderId="0" xfId="0" applyFont="1" applyAlignment="1" applyProtection="1">
      <alignment horizontal="left" vertical="center" shrinkToFit="1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vertical="center" shrinkToFit="1"/>
      <protection/>
    </xf>
    <xf numFmtId="0" fontId="4" fillId="0" borderId="47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30" xfId="0" applyFont="1" applyFill="1" applyBorder="1" applyAlignment="1" applyProtection="1">
      <alignment horizontal="lef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152400</xdr:rowOff>
    </xdr:from>
    <xdr:to>
      <xdr:col>19</xdr:col>
      <xdr:colOff>142875</xdr:colOff>
      <xdr:row>0</xdr:row>
      <xdr:rowOff>161925</xdr:rowOff>
    </xdr:to>
    <xdr:sp>
      <xdr:nvSpPr>
        <xdr:cNvPr id="1" name="直線コネクタ 1"/>
        <xdr:cNvSpPr>
          <a:spLocks/>
        </xdr:cNvSpPr>
      </xdr:nvSpPr>
      <xdr:spPr>
        <a:xfrm flipV="1">
          <a:off x="1362075" y="152400"/>
          <a:ext cx="8715375" cy="9525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152400</xdr:rowOff>
    </xdr:from>
    <xdr:to>
      <xdr:col>19</xdr:col>
      <xdr:colOff>133350</xdr:colOff>
      <xdr:row>27</xdr:row>
      <xdr:rowOff>133350</xdr:rowOff>
    </xdr:to>
    <xdr:sp>
      <xdr:nvSpPr>
        <xdr:cNvPr id="2" name="直線コネクタ 2"/>
        <xdr:cNvSpPr>
          <a:spLocks/>
        </xdr:cNvSpPr>
      </xdr:nvSpPr>
      <xdr:spPr>
        <a:xfrm rot="5400000">
          <a:off x="10067925" y="152400"/>
          <a:ext cx="0" cy="640080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133350</xdr:rowOff>
    </xdr:from>
    <xdr:to>
      <xdr:col>19</xdr:col>
      <xdr:colOff>133350</xdr:colOff>
      <xdr:row>27</xdr:row>
      <xdr:rowOff>152400</xdr:rowOff>
    </xdr:to>
    <xdr:sp>
      <xdr:nvSpPr>
        <xdr:cNvPr id="3" name="直線コネクタ 3"/>
        <xdr:cNvSpPr>
          <a:spLocks/>
        </xdr:cNvSpPr>
      </xdr:nvSpPr>
      <xdr:spPr>
        <a:xfrm rot="10800000" flipV="1">
          <a:off x="9525" y="6543675"/>
          <a:ext cx="10058400" cy="1905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152400</xdr:rowOff>
    </xdr:from>
    <xdr:to>
      <xdr:col>19</xdr:col>
      <xdr:colOff>142875</xdr:colOff>
      <xdr:row>0</xdr:row>
      <xdr:rowOff>161925</xdr:rowOff>
    </xdr:to>
    <xdr:sp>
      <xdr:nvSpPr>
        <xdr:cNvPr id="1" name="直線コネクタ 2"/>
        <xdr:cNvSpPr>
          <a:spLocks/>
        </xdr:cNvSpPr>
      </xdr:nvSpPr>
      <xdr:spPr>
        <a:xfrm flipV="1">
          <a:off x="1362075" y="152400"/>
          <a:ext cx="8715375" cy="9525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152400</xdr:rowOff>
    </xdr:from>
    <xdr:to>
      <xdr:col>19</xdr:col>
      <xdr:colOff>133350</xdr:colOff>
      <xdr:row>27</xdr:row>
      <xdr:rowOff>133350</xdr:rowOff>
    </xdr:to>
    <xdr:sp>
      <xdr:nvSpPr>
        <xdr:cNvPr id="2" name="直線コネクタ 4"/>
        <xdr:cNvSpPr>
          <a:spLocks/>
        </xdr:cNvSpPr>
      </xdr:nvSpPr>
      <xdr:spPr>
        <a:xfrm rot="5400000">
          <a:off x="10067925" y="152400"/>
          <a:ext cx="0" cy="640080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133350</xdr:rowOff>
    </xdr:from>
    <xdr:to>
      <xdr:col>19</xdr:col>
      <xdr:colOff>133350</xdr:colOff>
      <xdr:row>27</xdr:row>
      <xdr:rowOff>152400</xdr:rowOff>
    </xdr:to>
    <xdr:sp>
      <xdr:nvSpPr>
        <xdr:cNvPr id="3" name="直線コネクタ 6"/>
        <xdr:cNvSpPr>
          <a:spLocks/>
        </xdr:cNvSpPr>
      </xdr:nvSpPr>
      <xdr:spPr>
        <a:xfrm rot="10800000" flipV="1">
          <a:off x="9525" y="6543675"/>
          <a:ext cx="10058400" cy="1905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190500</xdr:colOff>
      <xdr:row>1</xdr:row>
      <xdr:rowOff>228600</xdr:rowOff>
    </xdr:from>
    <xdr:ext cx="304800" cy="247650"/>
    <xdr:sp>
      <xdr:nvSpPr>
        <xdr:cNvPr id="1" name="円/楕円 1"/>
        <xdr:cNvSpPr>
          <a:spLocks/>
        </xdr:cNvSpPr>
      </xdr:nvSpPr>
      <xdr:spPr>
        <a:xfrm>
          <a:off x="3419475" y="352425"/>
          <a:ext cx="30480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oneCellAnchor>
    <xdr:from>
      <xdr:col>32</xdr:col>
      <xdr:colOff>247650</xdr:colOff>
      <xdr:row>1</xdr:row>
      <xdr:rowOff>228600</xdr:rowOff>
    </xdr:from>
    <xdr:ext cx="304800" cy="247650"/>
    <xdr:sp>
      <xdr:nvSpPr>
        <xdr:cNvPr id="2" name="円/楕円 2"/>
        <xdr:cNvSpPr>
          <a:spLocks/>
        </xdr:cNvSpPr>
      </xdr:nvSpPr>
      <xdr:spPr>
        <a:xfrm>
          <a:off x="7696200" y="352425"/>
          <a:ext cx="30480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oneCellAnchor>
    <xdr:from>
      <xdr:col>53</xdr:col>
      <xdr:colOff>66675</xdr:colOff>
      <xdr:row>2</xdr:row>
      <xdr:rowOff>0</xdr:rowOff>
    </xdr:from>
    <xdr:ext cx="314325" cy="257175"/>
    <xdr:sp>
      <xdr:nvSpPr>
        <xdr:cNvPr id="3" name="円/楕円 3"/>
        <xdr:cNvSpPr>
          <a:spLocks/>
        </xdr:cNvSpPr>
      </xdr:nvSpPr>
      <xdr:spPr>
        <a:xfrm>
          <a:off x="12477750" y="352425"/>
          <a:ext cx="31432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190500</xdr:colOff>
      <xdr:row>1</xdr:row>
      <xdr:rowOff>228600</xdr:rowOff>
    </xdr:from>
    <xdr:ext cx="304800" cy="247650"/>
    <xdr:sp>
      <xdr:nvSpPr>
        <xdr:cNvPr id="1" name="円/楕円 1"/>
        <xdr:cNvSpPr>
          <a:spLocks/>
        </xdr:cNvSpPr>
      </xdr:nvSpPr>
      <xdr:spPr>
        <a:xfrm>
          <a:off x="3419475" y="352425"/>
          <a:ext cx="30480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oneCellAnchor>
    <xdr:from>
      <xdr:col>32</xdr:col>
      <xdr:colOff>247650</xdr:colOff>
      <xdr:row>1</xdr:row>
      <xdr:rowOff>228600</xdr:rowOff>
    </xdr:from>
    <xdr:ext cx="304800" cy="247650"/>
    <xdr:sp>
      <xdr:nvSpPr>
        <xdr:cNvPr id="2" name="円/楕円 2"/>
        <xdr:cNvSpPr>
          <a:spLocks/>
        </xdr:cNvSpPr>
      </xdr:nvSpPr>
      <xdr:spPr>
        <a:xfrm>
          <a:off x="7696200" y="352425"/>
          <a:ext cx="30480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oneCellAnchor>
    <xdr:from>
      <xdr:col>53</xdr:col>
      <xdr:colOff>66675</xdr:colOff>
      <xdr:row>2</xdr:row>
      <xdr:rowOff>0</xdr:rowOff>
    </xdr:from>
    <xdr:ext cx="314325" cy="257175"/>
    <xdr:sp>
      <xdr:nvSpPr>
        <xdr:cNvPr id="3" name="円/楕円 3"/>
        <xdr:cNvSpPr>
          <a:spLocks/>
        </xdr:cNvSpPr>
      </xdr:nvSpPr>
      <xdr:spPr>
        <a:xfrm>
          <a:off x="12477750" y="352425"/>
          <a:ext cx="31432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190500</xdr:colOff>
      <xdr:row>1</xdr:row>
      <xdr:rowOff>228600</xdr:rowOff>
    </xdr:from>
    <xdr:ext cx="304800" cy="247650"/>
    <xdr:sp>
      <xdr:nvSpPr>
        <xdr:cNvPr id="1" name="円/楕円 1"/>
        <xdr:cNvSpPr>
          <a:spLocks/>
        </xdr:cNvSpPr>
      </xdr:nvSpPr>
      <xdr:spPr>
        <a:xfrm>
          <a:off x="3419475" y="352425"/>
          <a:ext cx="30480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oneCellAnchor>
    <xdr:from>
      <xdr:col>32</xdr:col>
      <xdr:colOff>247650</xdr:colOff>
      <xdr:row>1</xdr:row>
      <xdr:rowOff>228600</xdr:rowOff>
    </xdr:from>
    <xdr:ext cx="304800" cy="247650"/>
    <xdr:sp>
      <xdr:nvSpPr>
        <xdr:cNvPr id="2" name="円/楕円 2"/>
        <xdr:cNvSpPr>
          <a:spLocks/>
        </xdr:cNvSpPr>
      </xdr:nvSpPr>
      <xdr:spPr>
        <a:xfrm>
          <a:off x="7696200" y="352425"/>
          <a:ext cx="30480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oneCellAnchor>
    <xdr:from>
      <xdr:col>53</xdr:col>
      <xdr:colOff>66675</xdr:colOff>
      <xdr:row>2</xdr:row>
      <xdr:rowOff>0</xdr:rowOff>
    </xdr:from>
    <xdr:ext cx="314325" cy="257175"/>
    <xdr:sp>
      <xdr:nvSpPr>
        <xdr:cNvPr id="3" name="円/楕円 3"/>
        <xdr:cNvSpPr>
          <a:spLocks/>
        </xdr:cNvSpPr>
      </xdr:nvSpPr>
      <xdr:spPr>
        <a:xfrm>
          <a:off x="12477750" y="352425"/>
          <a:ext cx="31432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19921875" style="13" customWidth="1"/>
    <col min="2" max="2" width="14.19921875" style="13" customWidth="1"/>
    <col min="3" max="3" width="4.5" style="13" bestFit="1" customWidth="1"/>
    <col min="4" max="4" width="4.3984375" style="13" bestFit="1" customWidth="1"/>
    <col min="5" max="5" width="4.5" style="13" bestFit="1" customWidth="1"/>
    <col min="6" max="6" width="4.3984375" style="13" bestFit="1" customWidth="1"/>
    <col min="7" max="7" width="4" style="13" bestFit="1" customWidth="1"/>
    <col min="8" max="8" width="3.8984375" style="13" bestFit="1" customWidth="1"/>
    <col min="9" max="9" width="6" style="13" bestFit="1" customWidth="1"/>
    <col min="10" max="10" width="14.19921875" style="13" customWidth="1"/>
    <col min="11" max="11" width="4.5" style="13" bestFit="1" customWidth="1"/>
    <col min="12" max="12" width="4.3984375" style="13" bestFit="1" customWidth="1"/>
    <col min="13" max="13" width="4.5" style="13" bestFit="1" customWidth="1"/>
    <col min="14" max="14" width="4.3984375" style="13" bestFit="1" customWidth="1"/>
    <col min="15" max="15" width="4" style="13" bestFit="1" customWidth="1"/>
    <col min="16" max="16" width="3.8984375" style="13" bestFit="1" customWidth="1"/>
    <col min="17" max="43" width="2.09765625" style="13" customWidth="1"/>
    <col min="44" max="16384" width="9" style="13" customWidth="1"/>
  </cols>
  <sheetData>
    <row r="1" ht="19.5" customHeight="1">
      <c r="A1" s="12" t="s">
        <v>58</v>
      </c>
    </row>
    <row r="2" ht="4.5" customHeight="1">
      <c r="A2" s="12"/>
    </row>
    <row r="3" ht="19.5" customHeight="1">
      <c r="A3" s="14" t="s">
        <v>64</v>
      </c>
    </row>
    <row r="4" ht="19.5" customHeight="1">
      <c r="A4" s="14" t="s">
        <v>63</v>
      </c>
    </row>
    <row r="5" ht="19.5" customHeight="1">
      <c r="A5" s="14" t="s">
        <v>65</v>
      </c>
    </row>
    <row r="6" ht="19.5" customHeight="1">
      <c r="A6" s="14" t="s">
        <v>66</v>
      </c>
    </row>
    <row r="7" ht="19.5" customHeight="1" thickBot="1"/>
    <row r="8" spans="1:14" ht="19.5" customHeight="1" thickBot="1">
      <c r="A8" s="15" t="s">
        <v>60</v>
      </c>
      <c r="B8" s="85" t="s">
        <v>67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7"/>
    </row>
    <row r="9" spans="1:14" ht="19.5" customHeight="1" thickBot="1">
      <c r="A9" s="15" t="s">
        <v>61</v>
      </c>
      <c r="B9" s="88" t="s">
        <v>68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19.5" customHeight="1" thickBo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9.5" customHeight="1" thickBot="1">
      <c r="A11" s="15" t="s">
        <v>44</v>
      </c>
      <c r="B11" s="85" t="s">
        <v>69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7"/>
    </row>
    <row r="12" spans="1:14" ht="19.5" customHeight="1" thickBo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9.5" customHeight="1" thickBot="1">
      <c r="A13" s="15" t="s">
        <v>52</v>
      </c>
      <c r="B13" s="73">
        <v>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9.5" customHeight="1" thickBo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9.5" customHeight="1" thickBot="1">
      <c r="A15" s="15" t="s">
        <v>90</v>
      </c>
      <c r="B15" s="91" t="s">
        <v>92</v>
      </c>
      <c r="C15" s="92"/>
      <c r="D15" s="92"/>
      <c r="E15" s="93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8" thickBot="1">
      <c r="A16" s="15"/>
      <c r="B16" s="17" t="s">
        <v>101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6" ht="19.5" customHeight="1" thickBot="1">
      <c r="A17" s="15" t="s">
        <v>53</v>
      </c>
      <c r="B17" s="70" t="s">
        <v>97</v>
      </c>
      <c r="C17" s="74" t="s">
        <v>102</v>
      </c>
      <c r="D17" s="71" t="s">
        <v>87</v>
      </c>
      <c r="E17" s="74" t="s">
        <v>93</v>
      </c>
      <c r="F17" s="71" t="s">
        <v>88</v>
      </c>
      <c r="G17" s="75" t="s">
        <v>94</v>
      </c>
      <c r="H17" s="67" t="s">
        <v>89</v>
      </c>
      <c r="I17" s="18" t="s">
        <v>59</v>
      </c>
      <c r="J17" s="70" t="s">
        <v>97</v>
      </c>
      <c r="K17" s="74" t="s">
        <v>103</v>
      </c>
      <c r="L17" s="71" t="s">
        <v>87</v>
      </c>
      <c r="M17" s="74" t="s">
        <v>95</v>
      </c>
      <c r="N17" s="71" t="s">
        <v>88</v>
      </c>
      <c r="O17" s="75" t="s">
        <v>96</v>
      </c>
      <c r="P17" s="66" t="s">
        <v>89</v>
      </c>
    </row>
    <row r="18" spans="1:14" ht="19.5" customHeight="1" thickBot="1">
      <c r="A18" s="15"/>
      <c r="B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9.5" customHeight="1" thickBot="1">
      <c r="A19" s="15" t="s">
        <v>54</v>
      </c>
      <c r="B19" s="94" t="s">
        <v>37</v>
      </c>
      <c r="C19" s="9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9.5" customHeight="1" thickBo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9.5" customHeight="1">
      <c r="A21" s="20" t="s">
        <v>55</v>
      </c>
      <c r="B21" s="96">
        <v>12345000</v>
      </c>
      <c r="C21" s="97"/>
      <c r="D21" s="97"/>
      <c r="E21" s="97"/>
      <c r="F21" s="97"/>
      <c r="G21" s="98"/>
      <c r="H21" s="16"/>
      <c r="I21" s="16"/>
      <c r="J21" s="16"/>
      <c r="K21" s="16"/>
      <c r="L21" s="16"/>
      <c r="M21" s="16"/>
      <c r="N21" s="16"/>
    </row>
    <row r="22" spans="1:14" ht="19.5" customHeight="1">
      <c r="A22" s="20" t="s">
        <v>56</v>
      </c>
      <c r="B22" s="76">
        <v>3000000</v>
      </c>
      <c r="C22" s="77"/>
      <c r="D22" s="77"/>
      <c r="E22" s="77"/>
      <c r="F22" s="77"/>
      <c r="G22" s="78"/>
      <c r="H22" s="16"/>
      <c r="I22" s="16"/>
      <c r="J22" s="16"/>
      <c r="K22" s="16"/>
      <c r="L22" s="16"/>
      <c r="M22" s="16"/>
      <c r="N22" s="16"/>
    </row>
    <row r="23" spans="1:14" ht="19.5" customHeight="1">
      <c r="A23" s="20" t="s">
        <v>62</v>
      </c>
      <c r="B23" s="76">
        <v>5000</v>
      </c>
      <c r="C23" s="77"/>
      <c r="D23" s="77"/>
      <c r="E23" s="77"/>
      <c r="F23" s="77"/>
      <c r="G23" s="78"/>
      <c r="H23" s="16"/>
      <c r="I23" s="16"/>
      <c r="J23" s="16"/>
      <c r="K23" s="16"/>
      <c r="L23" s="16"/>
      <c r="M23" s="16"/>
      <c r="N23" s="16"/>
    </row>
    <row r="24" spans="1:14" ht="19.5" customHeight="1" thickBot="1">
      <c r="A24" s="20" t="s">
        <v>57</v>
      </c>
      <c r="B24" s="79" t="str">
        <f>"\"&amp;SUM(B21:G23)</f>
        <v>\15350000</v>
      </c>
      <c r="C24" s="80"/>
      <c r="D24" s="80"/>
      <c r="E24" s="80"/>
      <c r="F24" s="80"/>
      <c r="G24" s="81"/>
      <c r="H24" s="16"/>
      <c r="I24" s="16"/>
      <c r="J24" s="16"/>
      <c r="K24" s="16"/>
      <c r="L24" s="16"/>
      <c r="M24" s="16"/>
      <c r="N24" s="16"/>
    </row>
    <row r="25" spans="1:14" ht="19.5" customHeight="1" thickBot="1">
      <c r="A25" s="20"/>
      <c r="B25" s="23"/>
      <c r="C25" s="23"/>
      <c r="D25" s="23"/>
      <c r="E25" s="23"/>
      <c r="F25" s="23"/>
      <c r="G25" s="23"/>
      <c r="H25" s="16"/>
      <c r="I25" s="16"/>
      <c r="J25" s="16"/>
      <c r="K25" s="16"/>
      <c r="L25" s="16"/>
      <c r="M25" s="16"/>
      <c r="N25" s="16"/>
    </row>
    <row r="26" spans="1:14" ht="19.5" customHeight="1" thickBot="1">
      <c r="A26" s="20" t="s">
        <v>84</v>
      </c>
      <c r="B26" s="82">
        <v>45443</v>
      </c>
      <c r="C26" s="83"/>
      <c r="D26" s="83"/>
      <c r="E26" s="83"/>
      <c r="F26" s="83"/>
      <c r="G26" s="84"/>
      <c r="H26" s="16"/>
      <c r="I26" s="16"/>
      <c r="J26" s="16"/>
      <c r="K26" s="16"/>
      <c r="L26" s="16"/>
      <c r="M26" s="16"/>
      <c r="N26" s="16"/>
    </row>
    <row r="38" ht="14.25">
      <c r="B38" s="16"/>
    </row>
    <row r="39" spans="1:5" ht="14.25">
      <c r="A39" s="25" t="s">
        <v>41</v>
      </c>
      <c r="B39" s="16"/>
      <c r="C39" s="16"/>
      <c r="D39" s="16"/>
      <c r="E39" s="16"/>
    </row>
    <row r="40" spans="1:5" ht="14.25">
      <c r="A40" s="25" t="s">
        <v>38</v>
      </c>
      <c r="B40" s="16"/>
      <c r="C40" s="16"/>
      <c r="D40" s="16"/>
      <c r="E40" s="16"/>
    </row>
    <row r="41" spans="1:5" ht="14.25">
      <c r="A41" s="25" t="s">
        <v>37</v>
      </c>
      <c r="B41" s="16"/>
      <c r="C41" s="16"/>
      <c r="D41" s="16"/>
      <c r="E41" s="16"/>
    </row>
    <row r="42" spans="1:5" ht="14.25">
      <c r="A42" s="25" t="s">
        <v>51</v>
      </c>
      <c r="B42" s="16"/>
      <c r="C42" s="16"/>
      <c r="D42" s="16"/>
      <c r="E42" s="16"/>
    </row>
    <row r="43" spans="1:5" ht="14.25">
      <c r="A43" s="25" t="s">
        <v>42</v>
      </c>
      <c r="B43" s="16"/>
      <c r="C43" s="16"/>
      <c r="D43" s="16"/>
      <c r="E43" s="16"/>
    </row>
    <row r="44" spans="1:5" ht="14.25">
      <c r="A44" s="25" t="s">
        <v>40</v>
      </c>
      <c r="B44" s="16"/>
      <c r="C44" s="16"/>
      <c r="D44" s="16"/>
      <c r="E44" s="16"/>
    </row>
    <row r="45" spans="1:5" ht="14.25">
      <c r="A45" s="25"/>
      <c r="C45" s="16"/>
      <c r="D45" s="16"/>
      <c r="E45" s="16"/>
    </row>
    <row r="46" ht="14.25">
      <c r="C46" s="16"/>
    </row>
    <row r="47" ht="14.25">
      <c r="C47" s="16"/>
    </row>
    <row r="48" spans="1:3" ht="14.25">
      <c r="A48" s="16"/>
      <c r="B48" s="16"/>
      <c r="C48" s="16"/>
    </row>
    <row r="49" spans="1:3" ht="14.25">
      <c r="A49" s="16"/>
      <c r="B49" s="16"/>
      <c r="C49" s="16"/>
    </row>
    <row r="50" spans="1:3" ht="14.25">
      <c r="A50" s="16"/>
      <c r="B50" s="16"/>
      <c r="C50" s="16"/>
    </row>
    <row r="51" spans="1:3" ht="14.25">
      <c r="A51" s="16"/>
      <c r="B51" s="16"/>
      <c r="C51" s="16"/>
    </row>
    <row r="52" spans="1:3" ht="14.25">
      <c r="A52" s="16"/>
      <c r="B52" s="16"/>
      <c r="C52" s="16"/>
    </row>
    <row r="53" spans="1:3" ht="14.25">
      <c r="A53" s="16"/>
      <c r="B53" s="16"/>
      <c r="C53" s="16"/>
    </row>
    <row r="54" spans="1:3" ht="14.25">
      <c r="A54" s="16"/>
      <c r="C54" s="16"/>
    </row>
    <row r="55" ht="14.25">
      <c r="C55" s="16"/>
    </row>
    <row r="56" ht="14.25">
      <c r="C56" s="16"/>
    </row>
    <row r="57" ht="14.25">
      <c r="C57" s="16"/>
    </row>
    <row r="58" ht="14.25">
      <c r="C58" s="16"/>
    </row>
    <row r="59" ht="14.25">
      <c r="C59" s="16"/>
    </row>
    <row r="60" ht="14.25">
      <c r="C60" s="16"/>
    </row>
    <row r="61" ht="14.25">
      <c r="C61" s="16"/>
    </row>
    <row r="62" ht="14.25">
      <c r="C62" s="16"/>
    </row>
    <row r="63" ht="14.25">
      <c r="C63" s="16"/>
    </row>
    <row r="64" ht="14.25">
      <c r="C64" s="16"/>
    </row>
    <row r="65" ht="14.25">
      <c r="C65" s="16"/>
    </row>
    <row r="66" ht="14.25">
      <c r="C66" s="16"/>
    </row>
    <row r="67" ht="14.25">
      <c r="C67" s="16"/>
    </row>
    <row r="68" ht="14.25">
      <c r="C68" s="16"/>
    </row>
    <row r="69" ht="14.25">
      <c r="C69" s="16"/>
    </row>
  </sheetData>
  <sheetProtection password="C65C" sheet="1" selectLockedCells="1"/>
  <mergeCells count="10">
    <mergeCell ref="B22:G22"/>
    <mergeCell ref="B23:G23"/>
    <mergeCell ref="B24:G24"/>
    <mergeCell ref="B26:G26"/>
    <mergeCell ref="B8:N8"/>
    <mergeCell ref="B9:N9"/>
    <mergeCell ref="B11:N11"/>
    <mergeCell ref="B15:E15"/>
    <mergeCell ref="B19:C19"/>
    <mergeCell ref="B21:G21"/>
  </mergeCells>
  <dataValidations count="2">
    <dataValidation type="list" allowBlank="1" showInputMessage="1" showErrorMessage="1" prompt="右の矢印で選んでください。" error="リストからしか選べません" sqref="B19:C19">
      <formula1>$A$39:$A$44</formula1>
    </dataValidation>
    <dataValidation allowBlank="1" showInputMessage="1" showErrorMessage="1" imeMode="on" sqref="B8:N9 B11:N11 B17:F17 J17:N17"/>
  </dataValidation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69"/>
  <sheetViews>
    <sheetView showGridLines="0" zoomScalePageLayoutView="0" workbookViewId="0" topLeftCell="A1">
      <selection activeCell="B8" sqref="B8:N8"/>
    </sheetView>
  </sheetViews>
  <sheetFormatPr defaultColWidth="8.796875" defaultRowHeight="14.25"/>
  <cols>
    <col min="1" max="1" width="12.19921875" style="13" customWidth="1"/>
    <col min="2" max="2" width="14.19921875" style="13" customWidth="1"/>
    <col min="3" max="3" width="4.5" style="13" bestFit="1" customWidth="1"/>
    <col min="4" max="4" width="4.3984375" style="13" bestFit="1" customWidth="1"/>
    <col min="5" max="5" width="4.5" style="13" bestFit="1" customWidth="1"/>
    <col min="6" max="6" width="4.3984375" style="13" bestFit="1" customWidth="1"/>
    <col min="7" max="7" width="4" style="13" bestFit="1" customWidth="1"/>
    <col min="8" max="8" width="3.8984375" style="13" bestFit="1" customWidth="1"/>
    <col min="9" max="9" width="6" style="13" bestFit="1" customWidth="1"/>
    <col min="10" max="10" width="14.19921875" style="13" customWidth="1"/>
    <col min="11" max="11" width="4.5" style="13" bestFit="1" customWidth="1"/>
    <col min="12" max="12" width="4.3984375" style="13" bestFit="1" customWidth="1"/>
    <col min="13" max="13" width="4.5" style="13" bestFit="1" customWidth="1"/>
    <col min="14" max="14" width="4.3984375" style="13" bestFit="1" customWidth="1"/>
    <col min="15" max="15" width="4" style="13" bestFit="1" customWidth="1"/>
    <col min="16" max="16" width="3.8984375" style="13" bestFit="1" customWidth="1"/>
    <col min="17" max="43" width="2.09765625" style="13" customWidth="1"/>
    <col min="44" max="16384" width="9" style="13" customWidth="1"/>
  </cols>
  <sheetData>
    <row r="1" ht="19.5" customHeight="1">
      <c r="A1" s="12" t="s">
        <v>58</v>
      </c>
    </row>
    <row r="2" ht="4.5" customHeight="1">
      <c r="A2" s="12"/>
    </row>
    <row r="3" ht="19.5" customHeight="1">
      <c r="A3" s="14" t="s">
        <v>64</v>
      </c>
    </row>
    <row r="4" ht="19.5" customHeight="1">
      <c r="A4" s="14" t="s">
        <v>63</v>
      </c>
    </row>
    <row r="5" ht="19.5" customHeight="1">
      <c r="A5" s="14" t="s">
        <v>65</v>
      </c>
    </row>
    <row r="6" ht="19.5" customHeight="1">
      <c r="A6" s="14" t="s">
        <v>66</v>
      </c>
    </row>
    <row r="7" ht="19.5" customHeight="1" thickBot="1"/>
    <row r="8" spans="1:14" ht="19.5" customHeight="1" thickBot="1">
      <c r="A8" s="15" t="s">
        <v>60</v>
      </c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7"/>
    </row>
    <row r="9" spans="1:14" ht="19.5" customHeight="1" thickBot="1">
      <c r="A9" s="15" t="s">
        <v>61</v>
      </c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1:14" ht="19.5" customHeight="1" thickBo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9.5" customHeight="1" thickBot="1">
      <c r="A11" s="15" t="s">
        <v>44</v>
      </c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7"/>
    </row>
    <row r="12" spans="1:14" ht="19.5" customHeight="1" thickBo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9.5" customHeight="1" thickBot="1">
      <c r="A13" s="15" t="s">
        <v>52</v>
      </c>
      <c r="B13" s="6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9.5" customHeight="1" thickBo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9.5" customHeight="1" thickBot="1">
      <c r="A15" s="15" t="s">
        <v>90</v>
      </c>
      <c r="B15" s="111"/>
      <c r="C15" s="112"/>
      <c r="D15" s="112"/>
      <c r="E15" s="113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8" thickBot="1">
      <c r="A16" s="15"/>
      <c r="B16" s="17" t="s">
        <v>101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6" ht="19.5" customHeight="1" thickBot="1">
      <c r="A17" s="15" t="s">
        <v>53</v>
      </c>
      <c r="B17" s="70" t="s">
        <v>97</v>
      </c>
      <c r="C17" s="72"/>
      <c r="D17" s="71" t="s">
        <v>87</v>
      </c>
      <c r="E17" s="72"/>
      <c r="F17" s="71" t="s">
        <v>88</v>
      </c>
      <c r="G17" s="72"/>
      <c r="H17" s="67" t="s">
        <v>89</v>
      </c>
      <c r="I17" s="18" t="s">
        <v>59</v>
      </c>
      <c r="J17" s="70" t="s">
        <v>97</v>
      </c>
      <c r="K17" s="72"/>
      <c r="L17" s="71" t="s">
        <v>87</v>
      </c>
      <c r="M17" s="72"/>
      <c r="N17" s="71" t="s">
        <v>88</v>
      </c>
      <c r="O17" s="72"/>
      <c r="P17" s="66" t="s">
        <v>89</v>
      </c>
    </row>
    <row r="18" spans="1:14" ht="19.5" customHeight="1" thickBot="1">
      <c r="A18" s="15"/>
      <c r="B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9.5" customHeight="1" thickBot="1">
      <c r="A19" s="15" t="s">
        <v>54</v>
      </c>
      <c r="B19" s="114"/>
      <c r="C19" s="1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9.5" customHeight="1" thickBo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9.5" customHeight="1">
      <c r="A21" s="20" t="s">
        <v>55</v>
      </c>
      <c r="B21" s="116"/>
      <c r="C21" s="117"/>
      <c r="D21" s="117"/>
      <c r="E21" s="117"/>
      <c r="F21" s="117"/>
      <c r="G21" s="118"/>
      <c r="H21" s="16"/>
      <c r="I21" s="16"/>
      <c r="J21" s="16"/>
      <c r="K21" s="16"/>
      <c r="L21" s="16"/>
      <c r="M21" s="16"/>
      <c r="N21" s="16"/>
    </row>
    <row r="22" spans="1:14" ht="19.5" customHeight="1">
      <c r="A22" s="20" t="s">
        <v>56</v>
      </c>
      <c r="B22" s="99"/>
      <c r="C22" s="100"/>
      <c r="D22" s="100"/>
      <c r="E22" s="100"/>
      <c r="F22" s="100"/>
      <c r="G22" s="101"/>
      <c r="H22" s="16"/>
      <c r="I22" s="16"/>
      <c r="J22" s="16"/>
      <c r="K22" s="16"/>
      <c r="L22" s="16"/>
      <c r="M22" s="16"/>
      <c r="N22" s="16"/>
    </row>
    <row r="23" spans="1:14" ht="19.5" customHeight="1">
      <c r="A23" s="20" t="s">
        <v>62</v>
      </c>
      <c r="B23" s="99"/>
      <c r="C23" s="100"/>
      <c r="D23" s="100"/>
      <c r="E23" s="100"/>
      <c r="F23" s="100"/>
      <c r="G23" s="101"/>
      <c r="H23" s="16"/>
      <c r="I23" s="16"/>
      <c r="J23" s="16"/>
      <c r="K23" s="16"/>
      <c r="L23" s="16"/>
      <c r="M23" s="16"/>
      <c r="N23" s="16"/>
    </row>
    <row r="24" spans="1:14" ht="19.5" customHeight="1" thickBot="1">
      <c r="A24" s="20" t="s">
        <v>57</v>
      </c>
      <c r="B24" s="79" t="str">
        <f>"\"&amp;SUM(B21:G23)</f>
        <v>\0</v>
      </c>
      <c r="C24" s="80"/>
      <c r="D24" s="80"/>
      <c r="E24" s="80"/>
      <c r="F24" s="80"/>
      <c r="G24" s="81"/>
      <c r="H24" s="16"/>
      <c r="I24" s="16"/>
      <c r="J24" s="16"/>
      <c r="K24" s="16"/>
      <c r="L24" s="16"/>
      <c r="M24" s="16"/>
      <c r="N24" s="16"/>
    </row>
    <row r="25" spans="1:14" ht="19.5" customHeight="1" thickBot="1">
      <c r="A25" s="20"/>
      <c r="B25" s="23"/>
      <c r="C25" s="23"/>
      <c r="D25" s="23"/>
      <c r="E25" s="23"/>
      <c r="F25" s="23"/>
      <c r="G25" s="23"/>
      <c r="H25" s="16"/>
      <c r="I25" s="16"/>
      <c r="J25" s="16"/>
      <c r="K25" s="16"/>
      <c r="L25" s="16"/>
      <c r="M25" s="16"/>
      <c r="N25" s="16"/>
    </row>
    <row r="26" spans="1:14" ht="19.5" customHeight="1" thickBot="1">
      <c r="A26" s="20" t="s">
        <v>84</v>
      </c>
      <c r="B26" s="102"/>
      <c r="C26" s="103"/>
      <c r="D26" s="103"/>
      <c r="E26" s="103"/>
      <c r="F26" s="103"/>
      <c r="G26" s="104"/>
      <c r="H26" s="16"/>
      <c r="I26" s="16"/>
      <c r="J26" s="16"/>
      <c r="K26" s="16"/>
      <c r="L26" s="16"/>
      <c r="M26" s="16"/>
      <c r="N26" s="16"/>
    </row>
    <row r="38" ht="14.25">
      <c r="B38" s="16"/>
    </row>
    <row r="39" spans="1:5" ht="14.25">
      <c r="A39" s="25" t="s">
        <v>41</v>
      </c>
      <c r="B39" s="16"/>
      <c r="C39" s="16"/>
      <c r="D39" s="16"/>
      <c r="E39" s="16"/>
    </row>
    <row r="40" spans="1:5" ht="14.25">
      <c r="A40" s="25" t="s">
        <v>38</v>
      </c>
      <c r="B40" s="16"/>
      <c r="C40" s="16"/>
      <c r="D40" s="16"/>
      <c r="E40" s="16"/>
    </row>
    <row r="41" spans="1:5" ht="14.25">
      <c r="A41" s="25" t="s">
        <v>37</v>
      </c>
      <c r="B41" s="16"/>
      <c r="C41" s="16"/>
      <c r="D41" s="16"/>
      <c r="E41" s="16"/>
    </row>
    <row r="42" spans="1:5" ht="14.25">
      <c r="A42" s="25" t="s">
        <v>51</v>
      </c>
      <c r="B42" s="16"/>
      <c r="C42" s="16"/>
      <c r="D42" s="16"/>
      <c r="E42" s="16"/>
    </row>
    <row r="43" spans="1:5" ht="14.25">
      <c r="A43" s="25" t="s">
        <v>42</v>
      </c>
      <c r="B43" s="16"/>
      <c r="C43" s="16"/>
      <c r="D43" s="16"/>
      <c r="E43" s="16"/>
    </row>
    <row r="44" spans="1:5" ht="14.25">
      <c r="A44" s="25" t="s">
        <v>40</v>
      </c>
      <c r="B44" s="16"/>
      <c r="C44" s="16"/>
      <c r="D44" s="16"/>
      <c r="E44" s="16"/>
    </row>
    <row r="45" spans="1:5" ht="14.25">
      <c r="A45" s="25"/>
      <c r="C45" s="16"/>
      <c r="D45" s="16"/>
      <c r="E45" s="16"/>
    </row>
    <row r="46" ht="14.25">
      <c r="C46" s="16"/>
    </row>
    <row r="47" ht="14.25">
      <c r="C47" s="16"/>
    </row>
    <row r="48" spans="1:3" ht="14.25">
      <c r="A48" s="16"/>
      <c r="B48" s="16"/>
      <c r="C48" s="16"/>
    </row>
    <row r="49" spans="1:3" ht="14.25">
      <c r="A49" s="16"/>
      <c r="B49" s="16"/>
      <c r="C49" s="16"/>
    </row>
    <row r="50" spans="1:3" ht="14.25">
      <c r="A50" s="16"/>
      <c r="B50" s="16"/>
      <c r="C50" s="16"/>
    </row>
    <row r="51" spans="1:3" ht="14.25">
      <c r="A51" s="16"/>
      <c r="B51" s="16"/>
      <c r="C51" s="16"/>
    </row>
    <row r="52" spans="1:3" ht="14.25">
      <c r="A52" s="16"/>
      <c r="B52" s="16"/>
      <c r="C52" s="16"/>
    </row>
    <row r="53" spans="1:3" ht="14.25">
      <c r="A53" s="16"/>
      <c r="B53" s="16"/>
      <c r="C53" s="16"/>
    </row>
    <row r="54" spans="1:3" ht="14.25">
      <c r="A54" s="16"/>
      <c r="C54" s="16"/>
    </row>
    <row r="55" ht="14.25">
      <c r="C55" s="16"/>
    </row>
    <row r="56" ht="14.25">
      <c r="C56" s="16"/>
    </row>
    <row r="57" ht="14.25">
      <c r="C57" s="16"/>
    </row>
    <row r="58" ht="14.25">
      <c r="C58" s="16"/>
    </row>
    <row r="59" ht="14.25">
      <c r="C59" s="16"/>
    </row>
    <row r="60" ht="14.25">
      <c r="C60" s="16"/>
    </row>
    <row r="61" ht="14.25">
      <c r="C61" s="16"/>
    </row>
    <row r="62" ht="14.25">
      <c r="C62" s="16"/>
    </row>
    <row r="63" ht="14.25">
      <c r="C63" s="16"/>
    </row>
    <row r="64" ht="14.25">
      <c r="C64" s="16"/>
    </row>
    <row r="65" ht="14.25">
      <c r="C65" s="16"/>
    </row>
    <row r="66" ht="14.25">
      <c r="C66" s="16"/>
    </row>
    <row r="67" ht="14.25">
      <c r="C67" s="16"/>
    </row>
    <row r="68" ht="14.25">
      <c r="C68" s="16"/>
    </row>
    <row r="69" ht="14.25">
      <c r="C69" s="16"/>
    </row>
  </sheetData>
  <sheetProtection password="C65C" sheet="1" selectLockedCells="1"/>
  <mergeCells count="10">
    <mergeCell ref="B23:G23"/>
    <mergeCell ref="B26:G26"/>
    <mergeCell ref="B11:N11"/>
    <mergeCell ref="B8:N8"/>
    <mergeCell ref="B9:N9"/>
    <mergeCell ref="B24:G24"/>
    <mergeCell ref="B15:E15"/>
    <mergeCell ref="B19:C19"/>
    <mergeCell ref="B21:G21"/>
    <mergeCell ref="B22:G22"/>
  </mergeCells>
  <dataValidations count="2">
    <dataValidation allowBlank="1" showInputMessage="1" showErrorMessage="1" imeMode="on" sqref="B8:N9 B11:N11 D17 F17 B17 J17 L17 N17"/>
    <dataValidation type="list" allowBlank="1" showInputMessage="1" showErrorMessage="1" prompt="右の矢印で選んでください。" error="リストからしか選べません" sqref="B19:C19">
      <formula1>$A$39:$A$44</formula1>
    </dataValidation>
  </dataValidations>
  <printOptions/>
  <pageMargins left="0.7" right="0.7" top="0.75" bottom="0.75" header="0.3" footer="0.3"/>
  <pageSetup fitToHeight="1" fitToWidth="1"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F57"/>
  <sheetViews>
    <sheetView showGridLines="0" zoomScalePageLayoutView="0" workbookViewId="0" topLeftCell="A1">
      <selection activeCell="A1" sqref="A1:E1"/>
    </sheetView>
  </sheetViews>
  <sheetFormatPr defaultColWidth="8.796875" defaultRowHeight="18" customHeight="1"/>
  <cols>
    <col min="1" max="5" width="2.09765625" style="1" customWidth="1"/>
    <col min="6" max="19" width="2.59765625" style="1" customWidth="1"/>
    <col min="20" max="24" width="2.09765625" style="1" customWidth="1"/>
    <col min="25" max="38" width="2.59765625" style="1" customWidth="1"/>
    <col min="39" max="43" width="2.09765625" style="1" customWidth="1"/>
    <col min="44" max="56" width="2.59765625" style="1" customWidth="1"/>
    <col min="57" max="16384" width="9" style="1" customWidth="1"/>
  </cols>
  <sheetData>
    <row r="1" spans="1:43" ht="9.75" customHeight="1">
      <c r="A1" s="150" t="s">
        <v>11</v>
      </c>
      <c r="B1" s="151"/>
      <c r="C1" s="151"/>
      <c r="D1" s="151"/>
      <c r="E1" s="152"/>
      <c r="R1" s="2"/>
      <c r="T1" s="150" t="s">
        <v>11</v>
      </c>
      <c r="U1" s="151"/>
      <c r="V1" s="151"/>
      <c r="W1" s="151"/>
      <c r="X1" s="152"/>
      <c r="AK1" s="2"/>
      <c r="AM1" s="150" t="s">
        <v>11</v>
      </c>
      <c r="AN1" s="151"/>
      <c r="AO1" s="151"/>
      <c r="AP1" s="151"/>
      <c r="AQ1" s="152"/>
    </row>
    <row r="2" spans="1:55" ht="18" customHeight="1">
      <c r="A2" s="147">
        <v>222101</v>
      </c>
      <c r="B2" s="148"/>
      <c r="C2" s="148"/>
      <c r="D2" s="148"/>
      <c r="E2" s="14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T2" s="147">
        <v>222101</v>
      </c>
      <c r="U2" s="148"/>
      <c r="V2" s="148"/>
      <c r="W2" s="148"/>
      <c r="X2" s="149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"/>
      <c r="AM2" s="147">
        <v>222101</v>
      </c>
      <c r="AN2" s="148"/>
      <c r="AO2" s="148"/>
      <c r="AP2" s="148"/>
      <c r="AQ2" s="149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3" ht="18" customHeight="1">
      <c r="A3" s="147" t="s">
        <v>20</v>
      </c>
      <c r="B3" s="148"/>
      <c r="C3" s="148"/>
      <c r="D3" s="148"/>
      <c r="E3" s="149"/>
      <c r="H3" s="143" t="s">
        <v>34</v>
      </c>
      <c r="I3" s="143"/>
      <c r="J3" s="143"/>
      <c r="K3" s="143"/>
      <c r="L3" s="143"/>
      <c r="M3" s="143"/>
      <c r="N3" s="143"/>
      <c r="O3" s="143"/>
      <c r="P3" s="22"/>
      <c r="R3" s="2"/>
      <c r="T3" s="147" t="s">
        <v>20</v>
      </c>
      <c r="U3" s="148"/>
      <c r="V3" s="148"/>
      <c r="W3" s="148"/>
      <c r="X3" s="149"/>
      <c r="AA3" s="142" t="s">
        <v>72</v>
      </c>
      <c r="AB3" s="142"/>
      <c r="AC3" s="142"/>
      <c r="AD3" s="142"/>
      <c r="AE3" s="142"/>
      <c r="AF3" s="142"/>
      <c r="AG3" s="142"/>
      <c r="AK3" s="2"/>
      <c r="AM3" s="147" t="s">
        <v>20</v>
      </c>
      <c r="AN3" s="148"/>
      <c r="AO3" s="148"/>
      <c r="AP3" s="148"/>
      <c r="AQ3" s="149"/>
      <c r="AS3" s="142" t="s">
        <v>73</v>
      </c>
      <c r="AT3" s="142"/>
      <c r="AU3" s="142"/>
      <c r="AV3" s="142"/>
      <c r="AW3" s="142"/>
      <c r="AX3" s="142"/>
      <c r="AY3" s="142"/>
      <c r="AZ3" s="142"/>
      <c r="BA3" s="142"/>
    </row>
    <row r="4" spans="1:43" ht="18" customHeight="1">
      <c r="A4" s="147" t="s">
        <v>14</v>
      </c>
      <c r="B4" s="148"/>
      <c r="C4" s="148"/>
      <c r="D4" s="148"/>
      <c r="E4" s="149"/>
      <c r="R4" s="2"/>
      <c r="T4" s="147" t="s">
        <v>14</v>
      </c>
      <c r="U4" s="148"/>
      <c r="V4" s="148"/>
      <c r="W4" s="148"/>
      <c r="X4" s="149"/>
      <c r="AK4" s="2"/>
      <c r="AM4" s="147" t="s">
        <v>14</v>
      </c>
      <c r="AN4" s="148"/>
      <c r="AO4" s="148"/>
      <c r="AP4" s="148"/>
      <c r="AQ4" s="149"/>
    </row>
    <row r="5" spans="1:55" ht="9.75" customHeight="1">
      <c r="A5" s="150" t="s">
        <v>31</v>
      </c>
      <c r="B5" s="151"/>
      <c r="C5" s="151"/>
      <c r="D5" s="151"/>
      <c r="E5" s="151"/>
      <c r="F5" s="151"/>
      <c r="G5" s="151"/>
      <c r="H5" s="151"/>
      <c r="I5" s="152"/>
      <c r="J5" s="150" t="s">
        <v>32</v>
      </c>
      <c r="K5" s="151"/>
      <c r="L5" s="151"/>
      <c r="M5" s="151"/>
      <c r="N5" s="151"/>
      <c r="O5" s="151"/>
      <c r="P5" s="151"/>
      <c r="Q5" s="152"/>
      <c r="R5" s="26"/>
      <c r="S5" s="27"/>
      <c r="T5" s="150" t="s">
        <v>31</v>
      </c>
      <c r="U5" s="151"/>
      <c r="V5" s="151"/>
      <c r="W5" s="151"/>
      <c r="X5" s="151"/>
      <c r="Y5" s="151"/>
      <c r="Z5" s="151"/>
      <c r="AA5" s="151"/>
      <c r="AB5" s="152"/>
      <c r="AC5" s="150" t="s">
        <v>32</v>
      </c>
      <c r="AD5" s="151"/>
      <c r="AE5" s="151"/>
      <c r="AF5" s="151"/>
      <c r="AG5" s="151"/>
      <c r="AH5" s="151"/>
      <c r="AI5" s="151"/>
      <c r="AJ5" s="152"/>
      <c r="AK5" s="26"/>
      <c r="AL5" s="27"/>
      <c r="AM5" s="150" t="s">
        <v>31</v>
      </c>
      <c r="AN5" s="151"/>
      <c r="AO5" s="151"/>
      <c r="AP5" s="151"/>
      <c r="AQ5" s="151"/>
      <c r="AR5" s="151"/>
      <c r="AS5" s="151"/>
      <c r="AT5" s="151"/>
      <c r="AU5" s="152"/>
      <c r="AV5" s="150" t="s">
        <v>32</v>
      </c>
      <c r="AW5" s="151"/>
      <c r="AX5" s="151"/>
      <c r="AY5" s="151"/>
      <c r="AZ5" s="151"/>
      <c r="BA5" s="151"/>
      <c r="BB5" s="151"/>
      <c r="BC5" s="152"/>
    </row>
    <row r="6" spans="1:55" ht="18" customHeight="1">
      <c r="A6" s="161" t="s">
        <v>76</v>
      </c>
      <c r="B6" s="162"/>
      <c r="C6" s="162"/>
      <c r="D6" s="162"/>
      <c r="E6" s="162"/>
      <c r="F6" s="162"/>
      <c r="G6" s="162"/>
      <c r="H6" s="162"/>
      <c r="I6" s="163"/>
      <c r="J6" s="161" t="s">
        <v>77</v>
      </c>
      <c r="K6" s="162"/>
      <c r="L6" s="162"/>
      <c r="M6" s="162"/>
      <c r="N6" s="162"/>
      <c r="O6" s="162"/>
      <c r="P6" s="162"/>
      <c r="Q6" s="163"/>
      <c r="R6" s="26"/>
      <c r="S6" s="27"/>
      <c r="T6" s="161" t="s">
        <v>75</v>
      </c>
      <c r="U6" s="162"/>
      <c r="V6" s="162"/>
      <c r="W6" s="162"/>
      <c r="X6" s="162"/>
      <c r="Y6" s="162"/>
      <c r="Z6" s="162"/>
      <c r="AA6" s="162"/>
      <c r="AB6" s="163"/>
      <c r="AC6" s="161" t="s">
        <v>78</v>
      </c>
      <c r="AD6" s="162"/>
      <c r="AE6" s="162"/>
      <c r="AF6" s="162"/>
      <c r="AG6" s="162"/>
      <c r="AH6" s="162"/>
      <c r="AI6" s="162"/>
      <c r="AJ6" s="163"/>
      <c r="AK6" s="26"/>
      <c r="AL6" s="27"/>
      <c r="AM6" s="161" t="s">
        <v>75</v>
      </c>
      <c r="AN6" s="162"/>
      <c r="AO6" s="162"/>
      <c r="AP6" s="162"/>
      <c r="AQ6" s="162"/>
      <c r="AR6" s="162"/>
      <c r="AS6" s="162"/>
      <c r="AT6" s="162"/>
      <c r="AU6" s="163"/>
      <c r="AV6" s="161" t="s">
        <v>79</v>
      </c>
      <c r="AW6" s="162"/>
      <c r="AX6" s="162"/>
      <c r="AY6" s="162"/>
      <c r="AZ6" s="162"/>
      <c r="BA6" s="162"/>
      <c r="BB6" s="162"/>
      <c r="BC6" s="163"/>
    </row>
    <row r="7" spans="1:58" ht="9.75" customHeight="1">
      <c r="A7" s="164" t="s">
        <v>30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6"/>
      <c r="R7" s="29"/>
      <c r="S7" s="30"/>
      <c r="T7" s="164" t="s">
        <v>30</v>
      </c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6"/>
      <c r="AK7" s="29"/>
      <c r="AL7" s="30"/>
      <c r="AM7" s="164" t="s">
        <v>30</v>
      </c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6"/>
      <c r="BD7" s="4"/>
      <c r="BE7" s="4"/>
      <c r="BF7" s="4"/>
    </row>
    <row r="8" spans="1:55" ht="18" customHeight="1">
      <c r="A8" s="158">
        <f>IF((ISBLANK('入力シート'!B8)),"",('入力シート'!B8))</f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60"/>
      <c r="R8" s="5"/>
      <c r="T8" s="158">
        <f>IF((ISBLANK('入力シート'!B8)),"",('入力シート'!B8))</f>
      </c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60"/>
      <c r="AK8" s="5"/>
      <c r="AM8" s="158">
        <f>IF((ISBLANK('入力シート'!B8)),"",('入力シート'!B8))</f>
      </c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60"/>
    </row>
    <row r="9" spans="1:55" ht="18" customHeight="1">
      <c r="A9" s="158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60"/>
      <c r="R9" s="2"/>
      <c r="T9" s="158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60"/>
      <c r="AK9" s="2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60"/>
    </row>
    <row r="10" spans="1:55" ht="16.5" customHeight="1">
      <c r="A10" s="119">
        <f>IF((ISBLANK('入力シート'!B9)),"",('入力シート'!B9))</f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  <c r="R10" s="2"/>
      <c r="T10" s="119">
        <f>IF((ISBLANK('入力シート'!B9)),"",('入力シート'!B9))</f>
      </c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1"/>
      <c r="AK10" s="2"/>
      <c r="AM10" s="119">
        <f>IF((ISBLANK('入力シート'!B9)),"",('入力シート'!B9))</f>
      </c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1"/>
    </row>
    <row r="11" spans="1:55" ht="9.75" customHeight="1">
      <c r="A11" s="171" t="s">
        <v>44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3"/>
      <c r="R11" s="26"/>
      <c r="S11" s="27"/>
      <c r="T11" s="155" t="s">
        <v>44</v>
      </c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7"/>
      <c r="AK11" s="26"/>
      <c r="AL11" s="27"/>
      <c r="AM11" s="155" t="s">
        <v>44</v>
      </c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7"/>
    </row>
    <row r="12" spans="1:55" ht="18" customHeight="1">
      <c r="A12" s="217">
        <f>IF((ISBLANK('入力シート'!B11)),"",('入力シート'!B11))</f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9"/>
      <c r="R12" s="2"/>
      <c r="S12" s="27"/>
      <c r="T12" s="217">
        <f>IF((ISBLANK('入力シート'!B11)),"",('入力シート'!B11))</f>
      </c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9"/>
      <c r="AK12" s="26"/>
      <c r="AL12" s="27"/>
      <c r="AM12" s="223">
        <f>IF((ISBLANK('入力シート'!B11)),"",('入力シート'!B11))</f>
      </c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5"/>
    </row>
    <row r="13" spans="1:55" ht="14.25" customHeight="1">
      <c r="A13" s="217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9"/>
      <c r="R13" s="26"/>
      <c r="S13" s="27"/>
      <c r="T13" s="217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9"/>
      <c r="AK13" s="26"/>
      <c r="AL13" s="27"/>
      <c r="AM13" s="223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5"/>
    </row>
    <row r="14" spans="1:55" ht="18" customHeight="1">
      <c r="A14" s="220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2"/>
      <c r="R14" s="26"/>
      <c r="S14" s="27"/>
      <c r="T14" s="220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2"/>
      <c r="AK14" s="26"/>
      <c r="AL14" s="27"/>
      <c r="AM14" s="226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8"/>
    </row>
    <row r="15" spans="1:55" ht="12" customHeight="1">
      <c r="A15" s="129" t="s">
        <v>16</v>
      </c>
      <c r="B15" s="130"/>
      <c r="C15" s="129" t="s">
        <v>15</v>
      </c>
      <c r="D15" s="130"/>
      <c r="E15" s="130"/>
      <c r="F15" s="130"/>
      <c r="G15" s="130"/>
      <c r="H15" s="130"/>
      <c r="I15" s="130"/>
      <c r="J15" s="131"/>
      <c r="K15" s="130" t="s">
        <v>91</v>
      </c>
      <c r="L15" s="130"/>
      <c r="M15" s="130"/>
      <c r="N15" s="130"/>
      <c r="O15" s="130"/>
      <c r="P15" s="130"/>
      <c r="Q15" s="131"/>
      <c r="R15" s="31"/>
      <c r="S15" s="27"/>
      <c r="T15" s="129" t="s">
        <v>16</v>
      </c>
      <c r="U15" s="130"/>
      <c r="V15" s="129" t="s">
        <v>15</v>
      </c>
      <c r="W15" s="130"/>
      <c r="X15" s="130"/>
      <c r="Y15" s="130"/>
      <c r="Z15" s="130"/>
      <c r="AA15" s="130"/>
      <c r="AB15" s="130"/>
      <c r="AC15" s="131"/>
      <c r="AD15" s="130" t="s">
        <v>91</v>
      </c>
      <c r="AE15" s="130"/>
      <c r="AF15" s="130"/>
      <c r="AG15" s="130"/>
      <c r="AH15" s="130"/>
      <c r="AI15" s="130"/>
      <c r="AJ15" s="131"/>
      <c r="AK15" s="31"/>
      <c r="AL15" s="27"/>
      <c r="AM15" s="129" t="s">
        <v>16</v>
      </c>
      <c r="AN15" s="130"/>
      <c r="AO15" s="129" t="s">
        <v>15</v>
      </c>
      <c r="AP15" s="130"/>
      <c r="AQ15" s="130"/>
      <c r="AR15" s="130"/>
      <c r="AS15" s="130"/>
      <c r="AT15" s="130"/>
      <c r="AU15" s="130"/>
      <c r="AV15" s="131"/>
      <c r="AW15" s="130" t="s">
        <v>91</v>
      </c>
      <c r="AX15" s="130"/>
      <c r="AY15" s="130"/>
      <c r="AZ15" s="130"/>
      <c r="BA15" s="130"/>
      <c r="BB15" s="130"/>
      <c r="BC15" s="131"/>
    </row>
    <row r="16" spans="1:55" ht="18" customHeight="1">
      <c r="A16" s="122">
        <f>IF((ISBLANK('入力シート'!B13)),"",('入力シート'!B13))</f>
      </c>
      <c r="B16" s="123"/>
      <c r="C16" s="124">
        <f>IF((ISBLANK('入力シート'!B19)),"","03")</f>
      </c>
      <c r="D16" s="125"/>
      <c r="E16" s="69">
        <f>IF((ISBLANK('入力シート'!B19)),"","4")</f>
      </c>
      <c r="F16" s="68">
        <f>IF((ISBLANK('入力シート'!G17)),"",TEXT('入力シート'!C17,"00"))</f>
      </c>
      <c r="G16" s="68">
        <f>IF((ISBLANK('入力シート'!G17)),"",TEXT('入力シート'!E17,"00"))</f>
      </c>
      <c r="H16" s="68">
        <f>IF((ISBLANK('入力シート'!G17)),"",TEXT('入力シート'!G17,"00"))</f>
      </c>
      <c r="I16" s="125">
        <f>IF((ISBLANK('入力シート'!B19)),"",IF('入力シート'!B19="中間","02",IF('入力シート'!B19="予定","01",IF('入力シート'!B19="確定","03",IF('入力シート'!B19="修正","04",IF('入力シート'!B19="見込","61",IF('入力シート'!B19="更正","E",IF('入力シート'!B19="清算","03"))))))))</f>
      </c>
      <c r="J16" s="126"/>
      <c r="K16" s="127">
        <f>IF((ISBLANK('入力シート'!B15)),"",('入力シート'!B15))</f>
      </c>
      <c r="L16" s="127"/>
      <c r="M16" s="127"/>
      <c r="N16" s="127"/>
      <c r="O16" s="127"/>
      <c r="P16" s="127"/>
      <c r="Q16" s="128"/>
      <c r="R16" s="31"/>
      <c r="S16" s="27"/>
      <c r="T16" s="122">
        <f>IF((ISBLANK('入力シート'!B13)),"",('入力シート'!B13))</f>
      </c>
      <c r="U16" s="123"/>
      <c r="V16" s="124">
        <f>IF((ISBLANK('入力シート'!B19)),"","03")</f>
      </c>
      <c r="W16" s="125"/>
      <c r="X16" s="69">
        <f>IF((ISBLANK('入力シート'!B19)),"","4")</f>
      </c>
      <c r="Y16" s="68">
        <f>IF((ISBLANK('入力シート'!G17)),"",TEXT('入力シート'!C17,"00"))</f>
      </c>
      <c r="Z16" s="68">
        <f>IF((ISBLANK('入力シート'!G17)),"",TEXT('入力シート'!E17,"00"))</f>
      </c>
      <c r="AA16" s="68">
        <f>IF((ISBLANK('入力シート'!G17)),"",TEXT('入力シート'!G17,"00"))</f>
      </c>
      <c r="AB16" s="125">
        <f>IF((ISBLANK('入力シート'!B19)),"",IF('入力シート'!B19="中間","02",IF('入力シート'!B19="予定","01",IF('入力シート'!B19="確定","03",IF('入力シート'!B19="修正","04",IF('入力シート'!B19="見込","61",IF('入力シート'!B19="更正","E",IF('入力シート'!B19="清算","03"))))))))</f>
      </c>
      <c r="AC16" s="126"/>
      <c r="AD16" s="127">
        <f>IF((ISBLANK('入力シート'!B15)),"",('入力シート'!B15))</f>
      </c>
      <c r="AE16" s="127"/>
      <c r="AF16" s="127"/>
      <c r="AG16" s="127"/>
      <c r="AH16" s="127"/>
      <c r="AI16" s="127"/>
      <c r="AJ16" s="128"/>
      <c r="AK16" s="31"/>
      <c r="AL16" s="27"/>
      <c r="AM16" s="122">
        <f>IF((ISBLANK('入力シート'!B13)),"",('入力シート'!B13))</f>
      </c>
      <c r="AN16" s="123"/>
      <c r="AO16" s="124">
        <f>IF((ISBLANK('入力シート'!B19)),"","03")</f>
      </c>
      <c r="AP16" s="125"/>
      <c r="AQ16" s="69">
        <f>IF((ISBLANK('入力シート'!B19)),"","4")</f>
      </c>
      <c r="AR16" s="68">
        <f>IF((ISBLANK('入力シート'!G17)),"",TEXT('入力シート'!C17,"00"))</f>
      </c>
      <c r="AS16" s="68">
        <f>IF((ISBLANK('入力シート'!G17)),"",TEXT('入力シート'!E17,"00"))</f>
      </c>
      <c r="AT16" s="68">
        <f>IF((ISBLANK('入力シート'!G17)),"",TEXT('入力シート'!G17,"00"))</f>
      </c>
      <c r="AU16" s="125">
        <f>IF((ISBLANK('入力シート'!B19)),"",IF('入力シート'!B19="中間","02",IF('入力シート'!B19="予定","01",IF('入力シート'!B19="確定","03",IF('入力シート'!B19="修正","04",IF('入力シート'!B19="見込","61",IF('入力シート'!B19="更正","E",IF('入力シート'!B19="清算","03"))))))))</f>
      </c>
      <c r="AV16" s="126"/>
      <c r="AW16" s="127">
        <f>IF((ISBLANK('入力シート'!B15)),"",('入力シート'!B15))</f>
      </c>
      <c r="AX16" s="127"/>
      <c r="AY16" s="127"/>
      <c r="AZ16" s="127"/>
      <c r="BA16" s="127"/>
      <c r="BB16" s="127"/>
      <c r="BC16" s="128"/>
    </row>
    <row r="17" spans="1:55" ht="12" customHeight="1">
      <c r="A17" s="129" t="s">
        <v>74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80"/>
      <c r="N17" s="129" t="s">
        <v>39</v>
      </c>
      <c r="O17" s="180"/>
      <c r="P17" s="180"/>
      <c r="Q17" s="197"/>
      <c r="R17" s="31"/>
      <c r="S17" s="27"/>
      <c r="T17" s="129" t="s">
        <v>74</v>
      </c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80"/>
      <c r="AG17" s="181" t="s">
        <v>39</v>
      </c>
      <c r="AH17" s="182"/>
      <c r="AI17" s="182"/>
      <c r="AJ17" s="183"/>
      <c r="AK17" s="31"/>
      <c r="AL17" s="27"/>
      <c r="AM17" s="129" t="s">
        <v>74</v>
      </c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80"/>
      <c r="AZ17" s="181" t="s">
        <v>39</v>
      </c>
      <c r="BA17" s="182"/>
      <c r="BB17" s="182"/>
      <c r="BC17" s="183"/>
    </row>
    <row r="18" spans="1:55" ht="26.25" customHeight="1">
      <c r="A18" s="167">
        <f>IF((ISBLANK('入力シート'!G17)),"",(TEXT('入力シート'!C17,"00")&amp;"."&amp;TEXT('入力シート'!E17,"00")&amp;"."&amp;TEXT('入力シート'!G17,"00")))</f>
      </c>
      <c r="B18" s="168"/>
      <c r="C18" s="168"/>
      <c r="D18" s="168"/>
      <c r="E18" s="168"/>
      <c r="F18" s="168"/>
      <c r="G18" s="21" t="s">
        <v>59</v>
      </c>
      <c r="H18" s="168">
        <f>IF((ISBLANK('入力シート'!O17)),"",(TEXT('入力シート'!K17,"00")&amp;"."&amp;TEXT('入力シート'!M17,"00")&amp;"."&amp;TEXT('入力シート'!O17,"00")))</f>
      </c>
      <c r="I18" s="168"/>
      <c r="J18" s="168"/>
      <c r="K18" s="168"/>
      <c r="L18" s="168"/>
      <c r="M18" s="184"/>
      <c r="N18" s="144">
        <f>IF((ISBLANK('入力シート'!B19)),"",('入力シート'!B19))</f>
      </c>
      <c r="O18" s="145"/>
      <c r="P18" s="145"/>
      <c r="Q18" s="146"/>
      <c r="R18" s="26"/>
      <c r="S18" s="27"/>
      <c r="T18" s="167">
        <f>IF((ISBLANK('入力シート'!G17)),"",(TEXT('入力シート'!C17,"00")&amp;"."&amp;TEXT('入力シート'!E17,"00")&amp;"."&amp;TEXT('入力シート'!G17,"00")))</f>
      </c>
      <c r="U18" s="168"/>
      <c r="V18" s="168"/>
      <c r="W18" s="168"/>
      <c r="X18" s="168"/>
      <c r="Y18" s="168"/>
      <c r="Z18" s="21" t="s">
        <v>59</v>
      </c>
      <c r="AA18" s="169">
        <f>IF((ISBLANK('入力シート'!O17)),"",(TEXT('入力シート'!K17,"00")&amp;"."&amp;TEXT('入力シート'!M17,"00")&amp;"."&amp;TEXT('入力シート'!O17,"00")))</f>
      </c>
      <c r="AB18" s="169"/>
      <c r="AC18" s="169"/>
      <c r="AD18" s="169"/>
      <c r="AE18" s="169"/>
      <c r="AF18" s="170"/>
      <c r="AG18" s="144">
        <f>IF((ISBLANK('入力シート'!B19)),"",('入力シート'!B19))</f>
      </c>
      <c r="AH18" s="145"/>
      <c r="AI18" s="145"/>
      <c r="AJ18" s="146"/>
      <c r="AK18" s="26"/>
      <c r="AL18" s="27"/>
      <c r="AM18" s="167">
        <f>IF((ISBLANK('入力シート'!G17)),"",(TEXT('入力シート'!C17,"00")&amp;"."&amp;TEXT('入力シート'!E17,"00")&amp;"."&amp;TEXT('入力シート'!G17,"00")))</f>
      </c>
      <c r="AN18" s="168"/>
      <c r="AO18" s="168"/>
      <c r="AP18" s="168"/>
      <c r="AQ18" s="168"/>
      <c r="AR18" s="168"/>
      <c r="AS18" s="21" t="s">
        <v>59</v>
      </c>
      <c r="AT18" s="169">
        <f>IF((ISBLANK('入力シート'!O17)),"",(TEXT('入力シート'!K17,"00")&amp;"."&amp;TEXT('入力シート'!M17,"00")&amp;"."&amp;TEXT('入力シート'!O17,"00")))</f>
      </c>
      <c r="AU18" s="127"/>
      <c r="AV18" s="127"/>
      <c r="AW18" s="127"/>
      <c r="AX18" s="127"/>
      <c r="AY18" s="128"/>
      <c r="AZ18" s="144">
        <f>IF((ISBLANK('入力シート'!B19)),"",('入力シート'!B19))</f>
      </c>
      <c r="BA18" s="145"/>
      <c r="BB18" s="145"/>
      <c r="BC18" s="146"/>
    </row>
    <row r="19" spans="1:55" ht="9" customHeight="1">
      <c r="A19" s="174" t="s">
        <v>33</v>
      </c>
      <c r="B19" s="175"/>
      <c r="C19" s="175"/>
      <c r="D19" s="175"/>
      <c r="E19" s="176"/>
      <c r="F19" s="135" t="s">
        <v>6</v>
      </c>
      <c r="G19" s="32" t="s">
        <v>27</v>
      </c>
      <c r="H19" s="33" t="s">
        <v>28</v>
      </c>
      <c r="I19" s="32" t="s">
        <v>29</v>
      </c>
      <c r="J19" s="34" t="s">
        <v>1</v>
      </c>
      <c r="K19" s="33" t="s">
        <v>2</v>
      </c>
      <c r="L19" s="32" t="s">
        <v>3</v>
      </c>
      <c r="M19" s="34" t="s">
        <v>4</v>
      </c>
      <c r="N19" s="33" t="s">
        <v>1</v>
      </c>
      <c r="O19" s="32" t="s">
        <v>2</v>
      </c>
      <c r="P19" s="34" t="s">
        <v>3</v>
      </c>
      <c r="Q19" s="33" t="s">
        <v>0</v>
      </c>
      <c r="R19" s="35"/>
      <c r="S19" s="27"/>
      <c r="T19" s="174" t="s">
        <v>33</v>
      </c>
      <c r="U19" s="175"/>
      <c r="V19" s="175"/>
      <c r="W19" s="175"/>
      <c r="X19" s="176"/>
      <c r="Y19" s="135" t="s">
        <v>6</v>
      </c>
      <c r="Z19" s="32" t="s">
        <v>27</v>
      </c>
      <c r="AA19" s="33" t="s">
        <v>28</v>
      </c>
      <c r="AB19" s="32" t="s">
        <v>29</v>
      </c>
      <c r="AC19" s="34" t="s">
        <v>1</v>
      </c>
      <c r="AD19" s="33" t="s">
        <v>2</v>
      </c>
      <c r="AE19" s="32" t="s">
        <v>3</v>
      </c>
      <c r="AF19" s="34" t="s">
        <v>4</v>
      </c>
      <c r="AG19" s="33" t="s">
        <v>1</v>
      </c>
      <c r="AH19" s="32" t="s">
        <v>2</v>
      </c>
      <c r="AI19" s="34" t="s">
        <v>3</v>
      </c>
      <c r="AJ19" s="33" t="s">
        <v>0</v>
      </c>
      <c r="AK19" s="35"/>
      <c r="AL19" s="27"/>
      <c r="AM19" s="174" t="s">
        <v>33</v>
      </c>
      <c r="AN19" s="175"/>
      <c r="AO19" s="175"/>
      <c r="AP19" s="175"/>
      <c r="AQ19" s="176"/>
      <c r="AR19" s="135" t="s">
        <v>6</v>
      </c>
      <c r="AS19" s="32" t="s">
        <v>27</v>
      </c>
      <c r="AT19" s="33" t="s">
        <v>28</v>
      </c>
      <c r="AU19" s="32" t="s">
        <v>29</v>
      </c>
      <c r="AV19" s="34" t="s">
        <v>1</v>
      </c>
      <c r="AW19" s="33" t="s">
        <v>2</v>
      </c>
      <c r="AX19" s="32" t="s">
        <v>3</v>
      </c>
      <c r="AY19" s="34" t="s">
        <v>4</v>
      </c>
      <c r="AZ19" s="33" t="s">
        <v>1</v>
      </c>
      <c r="BA19" s="32" t="s">
        <v>2</v>
      </c>
      <c r="BB19" s="34" t="s">
        <v>3</v>
      </c>
      <c r="BC19" s="33" t="s">
        <v>0</v>
      </c>
    </row>
    <row r="20" spans="1:55" ht="23.25" customHeight="1">
      <c r="A20" s="177"/>
      <c r="B20" s="178"/>
      <c r="C20" s="178"/>
      <c r="D20" s="178"/>
      <c r="E20" s="179"/>
      <c r="F20" s="136"/>
      <c r="G20" s="36">
        <f>_xlfn.IFERROR(MID('入力シート'!B21,(LENB('入力シート'!B21)-10),1),"")</f>
      </c>
      <c r="H20" s="37">
        <f>_xlfn.IFERROR(MID('入力シート'!B21,(LENB('入力シート'!B21)-9),1),"")</f>
      </c>
      <c r="I20" s="36">
        <f>_xlfn.IFERROR(MID('入力シート'!B21,(LENB('入力シート'!B21)-8),1),"")</f>
      </c>
      <c r="J20" s="38">
        <f>_xlfn.IFERROR(MID('入力シート'!B21,(LENB('入力シート'!B21)-7),1),"")</f>
      </c>
      <c r="K20" s="37">
        <f>_xlfn.IFERROR(MID('入力シート'!B21,(LENB('入力シート'!B21)-6),1),"")</f>
      </c>
      <c r="L20" s="36">
        <f>_xlfn.IFERROR(MID('入力シート'!B21,(LENB('入力シート'!B21)-5),1),"")</f>
      </c>
      <c r="M20" s="38">
        <f>_xlfn.IFERROR(MID('入力シート'!B21,(LENB('入力シート'!B21)-4),1),"")</f>
      </c>
      <c r="N20" s="37">
        <f>_xlfn.IFERROR(MID('入力シート'!B21,(LENB('入力シート'!B21)-3),1),"")</f>
      </c>
      <c r="O20" s="36">
        <f>_xlfn.IFERROR(MID('入力シート'!B21,(LENB('入力シート'!B21)-2),1),"")</f>
      </c>
      <c r="P20" s="38">
        <f>_xlfn.IFERROR(MID('入力シート'!B21,(LENB('入力シート'!B21)-1),1),"")</f>
      </c>
      <c r="Q20" s="37">
        <f>_xlfn.IFERROR(MID('入力シート'!B21,(LENB('入力シート'!B21)),1),"")</f>
      </c>
      <c r="R20" s="26"/>
      <c r="S20" s="27"/>
      <c r="T20" s="177"/>
      <c r="U20" s="178"/>
      <c r="V20" s="178"/>
      <c r="W20" s="178"/>
      <c r="X20" s="179"/>
      <c r="Y20" s="136"/>
      <c r="Z20" s="36">
        <f>_xlfn.IFERROR(MID('入力シート'!B21,(LENB('入力シート'!B21)-10),1),"")</f>
      </c>
      <c r="AA20" s="37">
        <f>_xlfn.IFERROR(MID('入力シート'!B21,(LENB('入力シート'!B21)-9),1),"")</f>
      </c>
      <c r="AB20" s="36">
        <f>_xlfn.IFERROR(MID('入力シート'!B21,(LENB('入力シート'!B21)-8),1),"")</f>
      </c>
      <c r="AC20" s="38">
        <f>_xlfn.IFERROR(MID('入力シート'!B21,(LENB('入力シート'!B21)-7),1),"")</f>
      </c>
      <c r="AD20" s="37">
        <f>_xlfn.IFERROR(MID('入力シート'!B21,(LENB('入力シート'!B21)-6),1),"")</f>
      </c>
      <c r="AE20" s="36">
        <f>_xlfn.IFERROR(MID('入力シート'!B21,(LENB('入力シート'!B21)-5),1),"")</f>
      </c>
      <c r="AF20" s="38">
        <f>_xlfn.IFERROR(MID('入力シート'!B21,(LENB('入力シート'!B21)-4),1),"")</f>
      </c>
      <c r="AG20" s="37">
        <f>_xlfn.IFERROR(MID('入力シート'!B21,(LENB('入力シート'!B21)-3),1),"")</f>
      </c>
      <c r="AH20" s="36">
        <f>_xlfn.IFERROR(MID('入力シート'!B21,(LENB('入力シート'!B21)-2),1),"")</f>
      </c>
      <c r="AI20" s="38">
        <f>_xlfn.IFERROR(MID('入力シート'!B21,(LENB('入力シート'!B21)-1),1),"")</f>
      </c>
      <c r="AJ20" s="37">
        <f>_xlfn.IFERROR(MID('入力シート'!B21,(LENB('入力シート'!B21)),1),"")</f>
      </c>
      <c r="AK20" s="26"/>
      <c r="AL20" s="27"/>
      <c r="AM20" s="177"/>
      <c r="AN20" s="178"/>
      <c r="AO20" s="178"/>
      <c r="AP20" s="178"/>
      <c r="AQ20" s="179"/>
      <c r="AR20" s="136"/>
      <c r="AS20" s="36">
        <f>_xlfn.IFERROR(MID('入力シート'!B21,(LENB('入力シート'!B21)-10),1),"")</f>
      </c>
      <c r="AT20" s="37">
        <f>_xlfn.IFERROR(MID('入力シート'!B21,(LENB('入力シート'!B21)-9),1),"")</f>
      </c>
      <c r="AU20" s="36">
        <f>_xlfn.IFERROR(MID('入力シート'!B21,(LENB('入力シート'!B21)-8),1),"")</f>
      </c>
      <c r="AV20" s="38">
        <f>_xlfn.IFERROR(MID('入力シート'!B21,(LENB('入力シート'!B21)-7),1),"")</f>
      </c>
      <c r="AW20" s="37">
        <f>_xlfn.IFERROR(MID('入力シート'!B21,(LENB('入力シート'!B21)-6),1),"")</f>
      </c>
      <c r="AX20" s="36">
        <f>_xlfn.IFERROR(MID('入力シート'!B21,(LENB('入力シート'!B21)-5),1),"")</f>
      </c>
      <c r="AY20" s="38">
        <f>_xlfn.IFERROR(MID('入力シート'!B21,(LENB('入力シート'!B21)-4),1),"")</f>
      </c>
      <c r="AZ20" s="37">
        <f>_xlfn.IFERROR(MID('入力シート'!B21,(LENB('入力シート'!B21)-3),1),"")</f>
      </c>
      <c r="BA20" s="36">
        <f>_xlfn.IFERROR(MID('入力シート'!B21,(LENB('入力シート'!B21)-2),1),"")</f>
      </c>
      <c r="BB20" s="38">
        <f>_xlfn.IFERROR(MID('入力シート'!B21,(LENB('入力シート'!B21)-1),1),"")</f>
      </c>
      <c r="BC20" s="37">
        <f>_xlfn.IFERROR(MID('入力シート'!B21,(LENB('入力シート'!B21)),1),"")</f>
      </c>
    </row>
    <row r="21" spans="1:55" ht="27" customHeight="1">
      <c r="A21" s="198" t="s">
        <v>70</v>
      </c>
      <c r="B21" s="199"/>
      <c r="C21" s="199"/>
      <c r="D21" s="199"/>
      <c r="E21" s="199"/>
      <c r="F21" s="39" t="s">
        <v>7</v>
      </c>
      <c r="G21" s="40">
        <f>_xlfn.IFERROR(MID('入力シート'!B22,(LENB('入力シート'!B22)-10),1),"")</f>
      </c>
      <c r="H21" s="41">
        <f>_xlfn.IFERROR(MID('入力シート'!B22,(LENB('入力シート'!B22)-9),1),"")</f>
      </c>
      <c r="I21" s="40">
        <f>_xlfn.IFERROR(MID('入力シート'!B22,(LENB('入力シート'!B22)-8),1),"")</f>
      </c>
      <c r="J21" s="42">
        <f>_xlfn.IFERROR(MID('入力シート'!B22,(LENB('入力シート'!B22)-7),1),"")</f>
      </c>
      <c r="K21" s="41">
        <f>_xlfn.IFERROR(MID('入力シート'!B22,(LENB('入力シート'!B22)-6),1),"")</f>
      </c>
      <c r="L21" s="40">
        <f>_xlfn.IFERROR(MID('入力シート'!B22,(LENB('入力シート'!B22)-5),1),"")</f>
      </c>
      <c r="M21" s="42">
        <f>_xlfn.IFERROR(MID('入力シート'!B22,(LENB('入力シート'!B22)-4),1),"")</f>
      </c>
      <c r="N21" s="41">
        <f>_xlfn.IFERROR(MID('入力シート'!B22,(LENB('入力シート'!B22)-3),1),"")</f>
      </c>
      <c r="O21" s="40">
        <f>_xlfn.IFERROR(MID('入力シート'!B22,(LENB('入力シート'!B22)-2),1),"")</f>
      </c>
      <c r="P21" s="42">
        <f>_xlfn.IFERROR(MID('入力シート'!B22,(LENB('入力シート'!B22)-1),1),"")</f>
      </c>
      <c r="Q21" s="41">
        <f>_xlfn.IFERROR(MID('入力シート'!B22,(LENB('入力シート'!B22)),1),"")</f>
      </c>
      <c r="R21" s="26"/>
      <c r="S21" s="27"/>
      <c r="T21" s="198" t="s">
        <v>70</v>
      </c>
      <c r="U21" s="199"/>
      <c r="V21" s="199"/>
      <c r="W21" s="199"/>
      <c r="X21" s="199"/>
      <c r="Y21" s="39" t="s">
        <v>7</v>
      </c>
      <c r="Z21" s="40">
        <f>_xlfn.IFERROR(MID('入力シート'!B22,(LENB('入力シート'!B22)-10),1),"")</f>
      </c>
      <c r="AA21" s="41">
        <f>_xlfn.IFERROR(MID('入力シート'!B22,(LENB('入力シート'!B22)-9),1),"")</f>
      </c>
      <c r="AB21" s="40">
        <f>_xlfn.IFERROR(MID('入力シート'!B22,(LENB('入力シート'!B22)-8),1),"")</f>
      </c>
      <c r="AC21" s="42">
        <f>_xlfn.IFERROR(MID('入力シート'!B22,(LENB('入力シート'!B22)-7),1),"")</f>
      </c>
      <c r="AD21" s="41">
        <f>_xlfn.IFERROR(MID('入力シート'!B22,(LENB('入力シート'!B22)-6),1),"")</f>
      </c>
      <c r="AE21" s="40">
        <f>_xlfn.IFERROR(MID('入力シート'!B22,(LENB('入力シート'!B22)-5),1),"")</f>
      </c>
      <c r="AF21" s="42">
        <f>_xlfn.IFERROR(MID('入力シート'!B22,(LENB('入力シート'!B22)-4),1),"")</f>
      </c>
      <c r="AG21" s="41">
        <f>_xlfn.IFERROR(MID('入力シート'!B22,(LENB('入力シート'!B22)-3),1),"")</f>
      </c>
      <c r="AH21" s="40">
        <f>_xlfn.IFERROR(MID('入力シート'!B22,(LENB('入力シート'!B22)-2),1),"")</f>
      </c>
      <c r="AI21" s="42">
        <f>_xlfn.IFERROR(MID('入力シート'!B22,(LENB('入力シート'!B22)-1),1),"")</f>
      </c>
      <c r="AJ21" s="41">
        <f>_xlfn.IFERROR(MID('入力シート'!B22,(LENB('入力シート'!B22)),1),"")</f>
      </c>
      <c r="AK21" s="26"/>
      <c r="AL21" s="27"/>
      <c r="AM21" s="198" t="s">
        <v>70</v>
      </c>
      <c r="AN21" s="199"/>
      <c r="AO21" s="199"/>
      <c r="AP21" s="199"/>
      <c r="AQ21" s="199"/>
      <c r="AR21" s="39" t="s">
        <v>7</v>
      </c>
      <c r="AS21" s="40">
        <f>_xlfn.IFERROR(MID('入力シート'!B22,(LENB('入力シート'!B22)-10),1),"")</f>
      </c>
      <c r="AT21" s="41">
        <f>_xlfn.IFERROR(MID('入力シート'!B22,(LENB('入力シート'!B22)-9),1),"")</f>
      </c>
      <c r="AU21" s="40">
        <f>_xlfn.IFERROR(MID('入力シート'!B22,(LENB('入力シート'!B22)-8),1),"")</f>
      </c>
      <c r="AV21" s="42">
        <f>_xlfn.IFERROR(MID('入力シート'!B22,(LENB('入力シート'!B22)-7),1),"")</f>
      </c>
      <c r="AW21" s="41">
        <f>_xlfn.IFERROR(MID('入力シート'!B22,(LENB('入力シート'!B22)-6),1),"")</f>
      </c>
      <c r="AX21" s="40">
        <f>_xlfn.IFERROR(MID('入力シート'!B22,(LENB('入力シート'!B22)-5),1),"")</f>
      </c>
      <c r="AY21" s="42">
        <f>_xlfn.IFERROR(MID('入力シート'!B22,(LENB('入力シート'!B22)-4),1),"")</f>
      </c>
      <c r="AZ21" s="41">
        <f>_xlfn.IFERROR(MID('入力シート'!B22,(LENB('入力シート'!B22)-3),1),"")</f>
      </c>
      <c r="BA21" s="40">
        <f>_xlfn.IFERROR(MID('入力シート'!B22,(LENB('入力シート'!B22)-2),1),"")</f>
      </c>
      <c r="BB21" s="42">
        <f>_xlfn.IFERROR(MID('入力シート'!B22,(LENB('入力シート'!B22)-1),1),"")</f>
      </c>
      <c r="BC21" s="41">
        <f>_xlfn.IFERROR(MID('入力シート'!B22,(LENB('入力シート'!B22)),1),"")</f>
      </c>
    </row>
    <row r="22" spans="1:55" ht="27" customHeight="1" thickBot="1">
      <c r="A22" s="198" t="s">
        <v>17</v>
      </c>
      <c r="B22" s="199"/>
      <c r="C22" s="199"/>
      <c r="D22" s="199"/>
      <c r="E22" s="199"/>
      <c r="F22" s="43" t="s">
        <v>8</v>
      </c>
      <c r="G22" s="40">
        <f>_xlfn.IFERROR(MID('入力シート'!B23,(LENB('入力シート'!B23)-10),1),"")</f>
      </c>
      <c r="H22" s="41">
        <f>_xlfn.IFERROR(MID('入力シート'!B23,(LENB('入力シート'!B23)-9),1),"")</f>
      </c>
      <c r="I22" s="40">
        <f>_xlfn.IFERROR(MID('入力シート'!B23,(LENB('入力シート'!B23)-8),1),"")</f>
      </c>
      <c r="J22" s="42">
        <f>_xlfn.IFERROR(MID('入力シート'!B23,(LENB('入力シート'!B23)-7),1),"")</f>
      </c>
      <c r="K22" s="41">
        <f>_xlfn.IFERROR(MID('入力シート'!B23,(LENB('入力シート'!B23)-6),1),"")</f>
      </c>
      <c r="L22" s="40">
        <f>_xlfn.IFERROR(MID('入力シート'!B23,(LENB('入力シート'!B23)-5),1),"")</f>
      </c>
      <c r="M22" s="42">
        <f>_xlfn.IFERROR(MID('入力シート'!B23,(LENB('入力シート'!B23)-4),1),"")</f>
      </c>
      <c r="N22" s="41">
        <f>_xlfn.IFERROR(MID('入力シート'!B23,(LENB('入力シート'!B23)-3),1),"")</f>
      </c>
      <c r="O22" s="40">
        <f>_xlfn.IFERROR(MID('入力シート'!B23,(LENB('入力シート'!B23)-2),1),"")</f>
      </c>
      <c r="P22" s="42">
        <f>_xlfn.IFERROR(MID('入力シート'!B23,(LENB('入力シート'!B23)-1),1),"")</f>
      </c>
      <c r="Q22" s="41">
        <f>_xlfn.IFERROR(MID('入力シート'!B23,(LENB('入力シート'!B23)),1),"")</f>
      </c>
      <c r="R22" s="26"/>
      <c r="S22" s="27"/>
      <c r="T22" s="198" t="s">
        <v>17</v>
      </c>
      <c r="U22" s="199"/>
      <c r="V22" s="199"/>
      <c r="W22" s="199"/>
      <c r="X22" s="199"/>
      <c r="Y22" s="43" t="s">
        <v>8</v>
      </c>
      <c r="Z22" s="40">
        <f>_xlfn.IFERROR(MID('入力シート'!B23,(LENB('入力シート'!B23)-10),1),"")</f>
      </c>
      <c r="AA22" s="41">
        <f>_xlfn.IFERROR(MID('入力シート'!B23,(LENB('入力シート'!B23)-9),1),"")</f>
      </c>
      <c r="AB22" s="40">
        <f>_xlfn.IFERROR(MID('入力シート'!B23,(LENB('入力シート'!B23)-8),1),"")</f>
      </c>
      <c r="AC22" s="42">
        <f>_xlfn.IFERROR(MID('入力シート'!B23,(LENB('入力シート'!B23)-7),1),"")</f>
      </c>
      <c r="AD22" s="41">
        <f>_xlfn.IFERROR(MID('入力シート'!B23,(LENB('入力シート'!B23)-6),1),"")</f>
      </c>
      <c r="AE22" s="40">
        <f>_xlfn.IFERROR(MID('入力シート'!B23,(LENB('入力シート'!B23)-5),1),"")</f>
      </c>
      <c r="AF22" s="42">
        <f>_xlfn.IFERROR(MID('入力シート'!B23,(LENB('入力シート'!B23)-4),1),"")</f>
      </c>
      <c r="AG22" s="41">
        <f>_xlfn.IFERROR(MID('入力シート'!B23,(LENB('入力シート'!B23)-3),1),"")</f>
      </c>
      <c r="AH22" s="40">
        <f>_xlfn.IFERROR(MID('入力シート'!B23,(LENB('入力シート'!B23)-2),1),"")</f>
      </c>
      <c r="AI22" s="42">
        <f>_xlfn.IFERROR(MID('入力シート'!B23,(LENB('入力シート'!B23)-1),1),"")</f>
      </c>
      <c r="AJ22" s="41">
        <f>_xlfn.IFERROR(MID('入力シート'!B23,(LENB('入力シート'!B23)),1),"")</f>
      </c>
      <c r="AK22" s="26"/>
      <c r="AL22" s="27"/>
      <c r="AM22" s="198" t="s">
        <v>17</v>
      </c>
      <c r="AN22" s="199"/>
      <c r="AO22" s="199"/>
      <c r="AP22" s="199"/>
      <c r="AQ22" s="199"/>
      <c r="AR22" s="43" t="s">
        <v>8</v>
      </c>
      <c r="AS22" s="40">
        <f>_xlfn.IFERROR(MID('入力シート'!B23,(LENB('入力シート'!B23)-10),1),"")</f>
      </c>
      <c r="AT22" s="41">
        <f>_xlfn.IFERROR(MID('入力シート'!B23,(LENB('入力シート'!B23)-9),1),"")</f>
      </c>
      <c r="AU22" s="40">
        <f>_xlfn.IFERROR(MID('入力シート'!B23,(LENB('入力シート'!B23)-8),1),"")</f>
      </c>
      <c r="AV22" s="42">
        <f>_xlfn.IFERROR(MID('入力シート'!B23,(LENB('入力シート'!B23)-7),1),"")</f>
      </c>
      <c r="AW22" s="41">
        <f>_xlfn.IFERROR(MID('入力シート'!B23,(LENB('入力シート'!B23)-6),1),"")</f>
      </c>
      <c r="AX22" s="40">
        <f>_xlfn.IFERROR(MID('入力シート'!B23,(LENB('入力シート'!B23)-5),1),"")</f>
      </c>
      <c r="AY22" s="42">
        <f>_xlfn.IFERROR(MID('入力シート'!B23,(LENB('入力シート'!B23)-4),1),"")</f>
      </c>
      <c r="AZ22" s="41">
        <f>_xlfn.IFERROR(MID('入力シート'!B23,(LENB('入力シート'!B23)-3),1),"")</f>
      </c>
      <c r="BA22" s="40">
        <f>_xlfn.IFERROR(MID('入力シート'!B23,(LENB('入力シート'!B23)-2),1),"")</f>
      </c>
      <c r="BB22" s="42">
        <f>_xlfn.IFERROR(MID('入力シート'!B23,(LENB('入力シート'!B23)-1),1),"")</f>
      </c>
      <c r="BC22" s="41">
        <f>_xlfn.IFERROR(MID('入力シート'!B23,(LENB('入力シート'!B23)),1),"")</f>
      </c>
    </row>
    <row r="23" spans="1:55" ht="22.5" customHeight="1" thickBot="1">
      <c r="A23" s="200" t="s">
        <v>9</v>
      </c>
      <c r="B23" s="201"/>
      <c r="C23" s="201"/>
      <c r="D23" s="201"/>
      <c r="E23" s="201"/>
      <c r="F23" s="44" t="s">
        <v>35</v>
      </c>
      <c r="G23" s="45">
        <f>_xlfn.IFERROR(MID('入力シート'!B24,(LENB('入力シート'!B24)-10),1),"")</f>
      </c>
      <c r="H23" s="46">
        <f>_xlfn.IFERROR(MID('入力シート'!B24,(LENB('入力シート'!B24)-9),1),"")</f>
      </c>
      <c r="I23" s="45">
        <f>_xlfn.IFERROR(MID('入力シート'!B24,(LENB('入力シート'!B24)-8),1),"")</f>
      </c>
      <c r="J23" s="47">
        <f>_xlfn.IFERROR(MID('入力シート'!B24,(LENB('入力シート'!B24)-7),1),"")</f>
      </c>
      <c r="K23" s="46">
        <f>_xlfn.IFERROR(MID('入力シート'!B24,(LENB('入力シート'!B24)-6),1),"")</f>
      </c>
      <c r="L23" s="45">
        <f>_xlfn.IFERROR(MID('入力シート'!B24,(LENB('入力シート'!B24)-5),1),"")</f>
      </c>
      <c r="M23" s="47">
        <f>_xlfn.IFERROR(MID('入力シート'!B24,(LENB('入力シート'!B24)-4),1),"")</f>
      </c>
      <c r="N23" s="46">
        <f>_xlfn.IFERROR(MID('入力シート'!B24,(LENB('入力シート'!B24)-3),1),"")</f>
      </c>
      <c r="O23" s="45">
        <f>_xlfn.IFERROR(MID('入力シート'!B24,(LENB('入力シート'!B24)-2),1),"")</f>
      </c>
      <c r="P23" s="47" t="str">
        <f>_xlfn.IFERROR(MID('入力シート'!B24,(LENB('入力シート'!B24)-1),1),"")</f>
        <v>\</v>
      </c>
      <c r="Q23" s="48" t="str">
        <f>_xlfn.IFERROR(MID('入力シート'!B24,(LENB('入力シート'!B24)),1),"")</f>
        <v>0</v>
      </c>
      <c r="R23" s="26"/>
      <c r="S23" s="27"/>
      <c r="T23" s="200" t="s">
        <v>9</v>
      </c>
      <c r="U23" s="201"/>
      <c r="V23" s="201"/>
      <c r="W23" s="201"/>
      <c r="X23" s="201"/>
      <c r="Y23" s="44" t="s">
        <v>35</v>
      </c>
      <c r="Z23" s="45">
        <f>_xlfn.IFERROR(MID('入力シート'!B24,(LENB('入力シート'!B24)-10),1),"")</f>
      </c>
      <c r="AA23" s="46">
        <f>_xlfn.IFERROR(MID('入力シート'!B24,(LENB('入力シート'!B24)-9),1),"")</f>
      </c>
      <c r="AB23" s="45">
        <f>_xlfn.IFERROR(MID('入力シート'!B24,(LENB('入力シート'!B24)-8),1),"")</f>
      </c>
      <c r="AC23" s="47">
        <f>_xlfn.IFERROR(MID('入力シート'!B24,(LENB('入力シート'!B24)-7),1),"")</f>
      </c>
      <c r="AD23" s="46">
        <f>_xlfn.IFERROR(MID('入力シート'!B24,(LENB('入力シート'!B24)-6),1),"")</f>
      </c>
      <c r="AE23" s="45">
        <f>_xlfn.IFERROR(MID('入力シート'!B24,(LENB('入力シート'!B24)-5),1),"")</f>
      </c>
      <c r="AF23" s="47">
        <f>_xlfn.IFERROR(MID('入力シート'!B24,(LENB('入力シート'!B24)-4),1),"")</f>
      </c>
      <c r="AG23" s="46">
        <f>_xlfn.IFERROR(MID('入力シート'!B24,(LENB('入力シート'!B24)-3),1),"")</f>
      </c>
      <c r="AH23" s="45">
        <f>_xlfn.IFERROR(MID('入力シート'!B24,(LENB('入力シート'!B24)-2),1),"")</f>
      </c>
      <c r="AI23" s="47" t="str">
        <f>_xlfn.IFERROR(MID('入力シート'!B24,(LENB('入力シート'!B24)-1),1),"")</f>
        <v>\</v>
      </c>
      <c r="AJ23" s="48" t="str">
        <f>_xlfn.IFERROR(MID('入力シート'!B24,(LENB('入力シート'!B24)),1),"")</f>
        <v>0</v>
      </c>
      <c r="AK23" s="26"/>
      <c r="AL23" s="27"/>
      <c r="AM23" s="200" t="s">
        <v>9</v>
      </c>
      <c r="AN23" s="201"/>
      <c r="AO23" s="201"/>
      <c r="AP23" s="201"/>
      <c r="AQ23" s="201"/>
      <c r="AR23" s="44" t="s">
        <v>35</v>
      </c>
      <c r="AS23" s="45">
        <f>_xlfn.IFERROR(MID('入力シート'!B24,(LENB('入力シート'!B24)-10),1),"")</f>
      </c>
      <c r="AT23" s="46">
        <f>_xlfn.IFERROR(MID('入力シート'!B24,(LENB('入力シート'!B24)-9),1),"")</f>
      </c>
      <c r="AU23" s="45">
        <f>_xlfn.IFERROR(MID('入力シート'!B24,(LENB('入力シート'!B24)-8),1),"")</f>
      </c>
      <c r="AV23" s="47">
        <f>_xlfn.IFERROR(MID('入力シート'!B24,(LENB('入力シート'!B24)-7),1),"")</f>
      </c>
      <c r="AW23" s="46">
        <f>_xlfn.IFERROR(MID('入力シート'!B24,(LENB('入力シート'!B24)-6),1),"")</f>
      </c>
      <c r="AX23" s="45">
        <f>_xlfn.IFERROR(MID('入力シート'!B24,(LENB('入力シート'!B24)-5),1),"")</f>
      </c>
      <c r="AY23" s="47">
        <f>_xlfn.IFERROR(MID('入力シート'!B24,(LENB('入力シート'!B24)-4),1),"")</f>
      </c>
      <c r="AZ23" s="46">
        <f>_xlfn.IFERROR(MID('入力シート'!B24,(LENB('入力シート'!B24)-3),1),"")</f>
      </c>
      <c r="BA23" s="45">
        <f>_xlfn.IFERROR(MID('入力シート'!B24,(LENB('入力シート'!B24)-2),1),"")</f>
      </c>
      <c r="BB23" s="47" t="str">
        <f>_xlfn.IFERROR(MID('入力シート'!B24,(LENB('入力シート'!B24)-1),1),"")</f>
        <v>\</v>
      </c>
      <c r="BC23" s="48" t="str">
        <f>_xlfn.IFERROR(MID('入力シート'!B24,(LENB('入力シート'!B24)),1),"")</f>
        <v>0</v>
      </c>
    </row>
    <row r="24" spans="1:55" ht="6.75" customHeight="1">
      <c r="A24" s="185" t="s">
        <v>18</v>
      </c>
      <c r="B24" s="186"/>
      <c r="C24" s="187"/>
      <c r="D24" s="191">
        <f>IF((ISBLANK('入力シート'!B26)),"",('入力シート'!B26))</f>
      </c>
      <c r="E24" s="192"/>
      <c r="F24" s="192"/>
      <c r="G24" s="192"/>
      <c r="H24" s="192"/>
      <c r="I24" s="192"/>
      <c r="J24" s="193"/>
      <c r="K24" s="51"/>
      <c r="L24" s="52"/>
      <c r="M24" s="52"/>
      <c r="N24" s="52"/>
      <c r="O24" s="52"/>
      <c r="P24" s="52"/>
      <c r="Q24" s="51"/>
      <c r="R24" s="2"/>
      <c r="T24" s="202" t="s">
        <v>18</v>
      </c>
      <c r="U24" s="203"/>
      <c r="V24" s="204"/>
      <c r="W24" s="205">
        <f>IF((ISBLANK('入力シート'!B26)),"",('入力シート'!B26))</f>
      </c>
      <c r="X24" s="206"/>
      <c r="Y24" s="206"/>
      <c r="Z24" s="206"/>
      <c r="AA24" s="206"/>
      <c r="AB24" s="206"/>
      <c r="AC24" s="207"/>
      <c r="AD24" s="51"/>
      <c r="AE24" s="52"/>
      <c r="AF24" s="52"/>
      <c r="AG24" s="52"/>
      <c r="AH24" s="52"/>
      <c r="AI24" s="52"/>
      <c r="AJ24" s="58"/>
      <c r="AK24" s="2"/>
      <c r="AM24" s="202" t="s">
        <v>18</v>
      </c>
      <c r="AN24" s="203"/>
      <c r="AO24" s="204"/>
      <c r="AP24" s="205">
        <f>IF((ISBLANK('入力シート'!B26)),"",('入力シート'!B26))</f>
      </c>
      <c r="AQ24" s="206"/>
      <c r="AR24" s="206"/>
      <c r="AS24" s="206"/>
      <c r="AT24" s="206"/>
      <c r="AU24" s="206"/>
      <c r="AV24" s="207"/>
      <c r="AW24" s="51"/>
      <c r="AX24" s="52"/>
      <c r="AY24" s="52"/>
      <c r="AZ24" s="52"/>
      <c r="BA24" s="52"/>
      <c r="BB24" s="52"/>
      <c r="BC24" s="58"/>
    </row>
    <row r="25" spans="1:55" ht="18" customHeight="1">
      <c r="A25" s="188"/>
      <c r="B25" s="189"/>
      <c r="C25" s="190"/>
      <c r="D25" s="194"/>
      <c r="E25" s="195"/>
      <c r="F25" s="195"/>
      <c r="G25" s="195"/>
      <c r="H25" s="195"/>
      <c r="I25" s="195"/>
      <c r="J25" s="196"/>
      <c r="K25" s="137" t="s">
        <v>10</v>
      </c>
      <c r="L25" s="49"/>
      <c r="M25" s="49"/>
      <c r="N25" s="49"/>
      <c r="O25" s="49"/>
      <c r="P25" s="49"/>
      <c r="Q25" s="50"/>
      <c r="R25" s="5"/>
      <c r="T25" s="188"/>
      <c r="U25" s="189"/>
      <c r="V25" s="190"/>
      <c r="W25" s="194"/>
      <c r="X25" s="195"/>
      <c r="Y25" s="195"/>
      <c r="Z25" s="195"/>
      <c r="AA25" s="195"/>
      <c r="AB25" s="195"/>
      <c r="AC25" s="196"/>
      <c r="AD25" s="137" t="s">
        <v>10</v>
      </c>
      <c r="AE25" s="49"/>
      <c r="AF25" s="49"/>
      <c r="AG25" s="49"/>
      <c r="AH25" s="49"/>
      <c r="AI25" s="49"/>
      <c r="AJ25" s="50"/>
      <c r="AK25" s="5"/>
      <c r="AM25" s="188"/>
      <c r="AN25" s="189"/>
      <c r="AO25" s="190"/>
      <c r="AP25" s="194"/>
      <c r="AQ25" s="195"/>
      <c r="AR25" s="195"/>
      <c r="AS25" s="195"/>
      <c r="AT25" s="195"/>
      <c r="AU25" s="195"/>
      <c r="AV25" s="196"/>
      <c r="AW25" s="137" t="s">
        <v>10</v>
      </c>
      <c r="AX25" s="49"/>
      <c r="AY25" s="49"/>
      <c r="AZ25" s="49"/>
      <c r="BA25" s="49"/>
      <c r="BB25" s="49"/>
      <c r="BC25" s="50"/>
    </row>
    <row r="26" spans="1:55" ht="20.25" customHeight="1">
      <c r="A26" s="153" t="s">
        <v>5</v>
      </c>
      <c r="B26" s="153"/>
      <c r="C26" s="153"/>
      <c r="D26" s="153"/>
      <c r="E26" s="153"/>
      <c r="F26" s="153"/>
      <c r="G26" s="153"/>
      <c r="H26" s="153"/>
      <c r="I26" s="153"/>
      <c r="J26" s="154"/>
      <c r="K26" s="138"/>
      <c r="L26" s="49"/>
      <c r="M26" s="49"/>
      <c r="N26" s="49"/>
      <c r="O26" s="49"/>
      <c r="P26" s="49"/>
      <c r="Q26" s="50"/>
      <c r="R26" s="5"/>
      <c r="T26" s="214" t="s">
        <v>85</v>
      </c>
      <c r="U26" s="215"/>
      <c r="V26" s="216"/>
      <c r="W26" s="59"/>
      <c r="X26" s="60"/>
      <c r="Y26" s="28"/>
      <c r="Z26" s="28"/>
      <c r="AA26" s="28"/>
      <c r="AB26" s="28"/>
      <c r="AC26" s="61" t="s">
        <v>21</v>
      </c>
      <c r="AD26" s="138"/>
      <c r="AE26" s="49"/>
      <c r="AF26" s="49"/>
      <c r="AG26" s="49"/>
      <c r="AH26" s="49"/>
      <c r="AI26" s="49"/>
      <c r="AJ26" s="50"/>
      <c r="AK26" s="5"/>
      <c r="AM26" s="211" t="s">
        <v>24</v>
      </c>
      <c r="AN26" s="212"/>
      <c r="AO26" s="213"/>
      <c r="AP26" s="7"/>
      <c r="AQ26" s="8"/>
      <c r="AR26" s="9"/>
      <c r="AS26" s="9"/>
      <c r="AT26" s="9"/>
      <c r="AU26" s="9"/>
      <c r="AV26" s="10"/>
      <c r="AW26" s="138"/>
      <c r="AX26" s="49"/>
      <c r="AY26" s="49"/>
      <c r="AZ26" s="49"/>
      <c r="BA26" s="49"/>
      <c r="BB26" s="49"/>
      <c r="BC26" s="50"/>
    </row>
    <row r="27" spans="1:55" ht="20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138"/>
      <c r="L27" s="52"/>
      <c r="M27" s="52"/>
      <c r="N27" s="52"/>
      <c r="O27" s="52"/>
      <c r="P27" s="52"/>
      <c r="Q27" s="51"/>
      <c r="R27" s="2"/>
      <c r="T27" s="188"/>
      <c r="U27" s="189"/>
      <c r="V27" s="190"/>
      <c r="W27" s="56"/>
      <c r="X27" s="56"/>
      <c r="Y27" s="56"/>
      <c r="Z27" s="56"/>
      <c r="AA27" s="56"/>
      <c r="AB27" s="56"/>
      <c r="AC27" s="62" t="s">
        <v>22</v>
      </c>
      <c r="AD27" s="138"/>
      <c r="AE27" s="52"/>
      <c r="AF27" s="52"/>
      <c r="AG27" s="52"/>
      <c r="AH27" s="52"/>
      <c r="AI27" s="52"/>
      <c r="AJ27" s="51"/>
      <c r="AK27" s="2"/>
      <c r="AM27" s="211" t="s">
        <v>80</v>
      </c>
      <c r="AN27" s="212"/>
      <c r="AO27" s="213"/>
      <c r="AP27" s="208" t="s">
        <v>81</v>
      </c>
      <c r="AQ27" s="209"/>
      <c r="AR27" s="209"/>
      <c r="AS27" s="209"/>
      <c r="AT27" s="209"/>
      <c r="AU27" s="209"/>
      <c r="AV27" s="210"/>
      <c r="AW27" s="138"/>
      <c r="AX27" s="52"/>
      <c r="AY27" s="52"/>
      <c r="AZ27" s="52"/>
      <c r="BA27" s="52"/>
      <c r="BB27" s="52"/>
      <c r="BC27" s="51"/>
    </row>
    <row r="28" spans="1:55" ht="15" customHeight="1">
      <c r="A28" s="140" t="s">
        <v>12</v>
      </c>
      <c r="B28" s="140"/>
      <c r="C28" s="140"/>
      <c r="D28" s="140"/>
      <c r="E28" s="140"/>
      <c r="F28" s="140"/>
      <c r="G28" s="140"/>
      <c r="H28" s="140"/>
      <c r="I28" s="140"/>
      <c r="J28" s="53"/>
      <c r="K28" s="138"/>
      <c r="L28" s="53"/>
      <c r="M28" s="53"/>
      <c r="N28" s="53"/>
      <c r="O28" s="53"/>
      <c r="P28" s="53"/>
      <c r="Q28" s="54"/>
      <c r="R28" s="5"/>
      <c r="T28" s="153" t="s">
        <v>23</v>
      </c>
      <c r="U28" s="153"/>
      <c r="V28" s="153"/>
      <c r="W28" s="153"/>
      <c r="X28" s="153"/>
      <c r="Y28" s="153"/>
      <c r="Z28" s="153"/>
      <c r="AA28" s="153"/>
      <c r="AB28" s="153"/>
      <c r="AC28" s="154"/>
      <c r="AD28" s="138"/>
      <c r="AE28" s="53"/>
      <c r="AF28" s="53"/>
      <c r="AG28" s="53"/>
      <c r="AH28" s="53"/>
      <c r="AI28" s="53"/>
      <c r="AJ28" s="54"/>
      <c r="AK28" s="5"/>
      <c r="AM28" s="153" t="s">
        <v>25</v>
      </c>
      <c r="AN28" s="153"/>
      <c r="AO28" s="153"/>
      <c r="AP28" s="153"/>
      <c r="AQ28" s="153"/>
      <c r="AR28" s="153"/>
      <c r="AS28" s="153"/>
      <c r="AT28" s="153"/>
      <c r="AU28" s="153"/>
      <c r="AV28" s="154"/>
      <c r="AW28" s="138"/>
      <c r="AX28" s="53"/>
      <c r="AY28" s="53"/>
      <c r="AZ28" s="53"/>
      <c r="BA28" s="53"/>
      <c r="BB28" s="53"/>
      <c r="BC28" s="54"/>
    </row>
    <row r="29" spans="1:55" ht="15" customHeight="1">
      <c r="A29" s="27"/>
      <c r="B29" s="27"/>
      <c r="C29" s="27"/>
      <c r="D29" s="27"/>
      <c r="E29" s="27"/>
      <c r="F29" s="27"/>
      <c r="G29" s="27"/>
      <c r="H29" s="27"/>
      <c r="I29" s="52"/>
      <c r="J29" s="52"/>
      <c r="K29" s="138"/>
      <c r="L29" s="52"/>
      <c r="M29" s="52"/>
      <c r="N29" s="52"/>
      <c r="O29" s="52"/>
      <c r="P29" s="52"/>
      <c r="Q29" s="51"/>
      <c r="R29" s="2"/>
      <c r="T29" s="140" t="s">
        <v>86</v>
      </c>
      <c r="U29" s="140"/>
      <c r="V29" s="140"/>
      <c r="W29" s="140"/>
      <c r="X29" s="140"/>
      <c r="Y29" s="140"/>
      <c r="Z29" s="140"/>
      <c r="AA29" s="140"/>
      <c r="AB29" s="140"/>
      <c r="AC29" s="52"/>
      <c r="AD29" s="138"/>
      <c r="AE29" s="52"/>
      <c r="AF29" s="52"/>
      <c r="AG29" s="52"/>
      <c r="AH29" s="52"/>
      <c r="AI29" s="52"/>
      <c r="AJ29" s="51"/>
      <c r="AK29" s="2"/>
      <c r="AM29" s="140" t="s">
        <v>26</v>
      </c>
      <c r="AN29" s="140"/>
      <c r="AO29" s="140"/>
      <c r="AP29" s="140"/>
      <c r="AQ29" s="140"/>
      <c r="AR29" s="140"/>
      <c r="AS29" s="140"/>
      <c r="AT29" s="140"/>
      <c r="AU29" s="140"/>
      <c r="AV29" s="52"/>
      <c r="AW29" s="138"/>
      <c r="AX29" s="52"/>
      <c r="AY29" s="52"/>
      <c r="AZ29" s="52"/>
      <c r="BA29" s="52"/>
      <c r="BB29" s="52"/>
      <c r="BC29" s="51"/>
    </row>
    <row r="30" spans="11:55" ht="15" customHeight="1">
      <c r="K30" s="139"/>
      <c r="L30" s="56"/>
      <c r="M30" s="56"/>
      <c r="N30" s="56"/>
      <c r="O30" s="56"/>
      <c r="P30" s="56"/>
      <c r="Q30" s="57"/>
      <c r="R30" s="2"/>
      <c r="AD30" s="139"/>
      <c r="AE30" s="56"/>
      <c r="AF30" s="56"/>
      <c r="AG30" s="56"/>
      <c r="AH30" s="56"/>
      <c r="AI30" s="56"/>
      <c r="AJ30" s="57"/>
      <c r="AK30" s="2"/>
      <c r="AW30" s="139"/>
      <c r="AX30" s="56"/>
      <c r="AY30" s="56"/>
      <c r="AZ30" s="56"/>
      <c r="BA30" s="56"/>
      <c r="BB30" s="56"/>
      <c r="BC30" s="57"/>
    </row>
    <row r="31" spans="1:56" ht="16.5" customHeight="1">
      <c r="A31" s="141" t="s">
        <v>13</v>
      </c>
      <c r="B31" s="141"/>
      <c r="C31" s="141"/>
      <c r="D31" s="141"/>
      <c r="E31" s="141"/>
      <c r="F31" s="141"/>
      <c r="G31" s="141"/>
      <c r="H31" s="141"/>
      <c r="I31" s="141"/>
      <c r="J31" s="141"/>
      <c r="R31" s="63"/>
      <c r="S31" s="27"/>
      <c r="T31" s="141" t="s">
        <v>13</v>
      </c>
      <c r="U31" s="141"/>
      <c r="V31" s="141"/>
      <c r="W31" s="141"/>
      <c r="X31" s="141"/>
      <c r="Y31" s="141"/>
      <c r="Z31" s="141"/>
      <c r="AA31" s="141"/>
      <c r="AB31" s="141"/>
      <c r="AC31" s="141"/>
      <c r="AD31" s="55"/>
      <c r="AE31" s="55"/>
      <c r="AF31" s="55"/>
      <c r="AG31" s="55"/>
      <c r="AH31" s="55"/>
      <c r="AI31" s="55"/>
      <c r="AJ31" s="55"/>
      <c r="AK31" s="63"/>
      <c r="AL31" s="27"/>
      <c r="AM31" s="141" t="s">
        <v>13</v>
      </c>
      <c r="AN31" s="141"/>
      <c r="AO31" s="141"/>
      <c r="AP31" s="141"/>
      <c r="AQ31" s="141"/>
      <c r="AR31" s="141"/>
      <c r="AS31" s="141"/>
      <c r="AT31" s="141"/>
      <c r="AU31" s="141"/>
      <c r="AV31" s="141"/>
      <c r="AW31" s="55"/>
      <c r="AX31" s="55"/>
      <c r="AY31" s="55"/>
      <c r="AZ31" s="55"/>
      <c r="BA31" s="55"/>
      <c r="BB31" s="55"/>
      <c r="BC31" s="55"/>
      <c r="BD31" s="11"/>
    </row>
    <row r="32" spans="1:56" ht="16.5" customHeight="1">
      <c r="A32" s="55" t="s">
        <v>83</v>
      </c>
      <c r="B32" s="133" t="s">
        <v>98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63"/>
      <c r="S32" s="64"/>
      <c r="T32" s="55" t="s">
        <v>83</v>
      </c>
      <c r="U32" s="133" t="s">
        <v>98</v>
      </c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63"/>
      <c r="AL32" s="27"/>
      <c r="AM32" s="55" t="s">
        <v>83</v>
      </c>
      <c r="AN32" s="133" t="s">
        <v>98</v>
      </c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1"/>
    </row>
    <row r="33" spans="1:56" ht="16.5" customHeight="1">
      <c r="A33" s="55"/>
      <c r="B33" s="133" t="s">
        <v>99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63"/>
      <c r="S33" s="64"/>
      <c r="T33" s="55"/>
      <c r="U33" s="133" t="s">
        <v>99</v>
      </c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63"/>
      <c r="AL33" s="27"/>
      <c r="AM33" s="55"/>
      <c r="AN33" s="133" t="s">
        <v>99</v>
      </c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1"/>
    </row>
    <row r="34" spans="1:56" ht="16.5" customHeight="1">
      <c r="A34" s="55"/>
      <c r="B34" s="133" t="s">
        <v>100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63"/>
      <c r="S34" s="64"/>
      <c r="T34" s="55"/>
      <c r="U34" s="133" t="s">
        <v>100</v>
      </c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63"/>
      <c r="AL34" s="27"/>
      <c r="AM34" s="55"/>
      <c r="AN34" s="133" t="s">
        <v>100</v>
      </c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1"/>
    </row>
    <row r="35" spans="1:56" ht="16.5" customHeight="1">
      <c r="A35" s="55"/>
      <c r="B35" s="134" t="s">
        <v>82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63"/>
      <c r="S35" s="64"/>
      <c r="T35" s="55"/>
      <c r="U35" s="134" t="s">
        <v>82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63"/>
      <c r="AL35" s="27"/>
      <c r="AM35" s="55"/>
      <c r="AN35" s="134" t="s">
        <v>82</v>
      </c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1"/>
    </row>
    <row r="36" spans="1:56" ht="16.5" customHeight="1">
      <c r="A36" s="132" t="s">
        <v>19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63"/>
      <c r="S36" s="64"/>
      <c r="T36" s="132" t="s">
        <v>19</v>
      </c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63"/>
      <c r="AL36" s="27"/>
      <c r="AM36" s="132" t="s">
        <v>71</v>
      </c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1"/>
    </row>
    <row r="37" ht="18" customHeight="1">
      <c r="BD37" s="6"/>
    </row>
    <row r="38" ht="18" customHeight="1">
      <c r="BD38" s="6"/>
    </row>
    <row r="39" ht="18" customHeight="1">
      <c r="BD39" s="6"/>
    </row>
    <row r="40" ht="18" customHeight="1">
      <c r="BD40" s="6"/>
    </row>
    <row r="41" spans="1:56" ht="18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BD41" s="6"/>
    </row>
    <row r="42" spans="1:56" ht="18" customHeight="1">
      <c r="A42" s="24" t="s">
        <v>41</v>
      </c>
      <c r="B42" s="24"/>
      <c r="C42" s="24"/>
      <c r="D42" s="24"/>
      <c r="E42" s="24" t="s">
        <v>45</v>
      </c>
      <c r="F42" s="24"/>
      <c r="G42" s="24"/>
      <c r="H42" s="24"/>
      <c r="I42" s="24"/>
      <c r="J42" s="24"/>
      <c r="BD42" s="6"/>
    </row>
    <row r="43" spans="1:56" ht="18" customHeight="1">
      <c r="A43" s="24" t="s">
        <v>38</v>
      </c>
      <c r="B43" s="24"/>
      <c r="C43" s="24"/>
      <c r="D43" s="24"/>
      <c r="E43" s="24" t="s">
        <v>46</v>
      </c>
      <c r="F43" s="24"/>
      <c r="G43" s="24"/>
      <c r="H43" s="24"/>
      <c r="I43" s="24"/>
      <c r="J43" s="24"/>
      <c r="BD43" s="6"/>
    </row>
    <row r="44" spans="1:56" ht="18" customHeight="1">
      <c r="A44" s="24" t="s">
        <v>37</v>
      </c>
      <c r="B44" s="24"/>
      <c r="C44" s="24"/>
      <c r="D44" s="24"/>
      <c r="E44" s="24" t="s">
        <v>36</v>
      </c>
      <c r="F44" s="24"/>
      <c r="G44" s="24"/>
      <c r="H44" s="24"/>
      <c r="I44" s="24"/>
      <c r="J44" s="24"/>
      <c r="BD44" s="6"/>
    </row>
    <row r="45" spans="1:56" ht="18" customHeight="1">
      <c r="A45" s="24" t="s">
        <v>51</v>
      </c>
      <c r="B45" s="24"/>
      <c r="C45" s="24"/>
      <c r="D45" s="24"/>
      <c r="E45" s="24" t="s">
        <v>47</v>
      </c>
      <c r="F45" s="24"/>
      <c r="G45" s="24"/>
      <c r="H45" s="24"/>
      <c r="I45" s="24"/>
      <c r="J45" s="24"/>
      <c r="BD45" s="6"/>
    </row>
    <row r="46" spans="1:10" ht="18" customHeight="1">
      <c r="A46" s="24" t="s">
        <v>42</v>
      </c>
      <c r="B46" s="24"/>
      <c r="C46" s="24"/>
      <c r="D46" s="24"/>
      <c r="E46" s="24" t="s">
        <v>48</v>
      </c>
      <c r="F46" s="24"/>
      <c r="G46" s="24"/>
      <c r="H46" s="24"/>
      <c r="I46" s="24"/>
      <c r="J46" s="24"/>
    </row>
    <row r="47" spans="1:10" ht="18" customHeight="1">
      <c r="A47" s="24" t="s">
        <v>40</v>
      </c>
      <c r="B47" s="24"/>
      <c r="C47" s="24"/>
      <c r="D47" s="24"/>
      <c r="E47" s="24" t="s">
        <v>49</v>
      </c>
      <c r="F47" s="24"/>
      <c r="G47" s="24"/>
      <c r="H47" s="24"/>
      <c r="I47" s="24"/>
      <c r="J47" s="24"/>
    </row>
    <row r="48" spans="1:10" ht="18" customHeight="1">
      <c r="A48" s="24" t="s">
        <v>43</v>
      </c>
      <c r="B48" s="24"/>
      <c r="C48" s="24"/>
      <c r="D48" s="24"/>
      <c r="E48" s="24" t="s">
        <v>50</v>
      </c>
      <c r="F48" s="24"/>
      <c r="G48" s="24"/>
      <c r="H48" s="24"/>
      <c r="I48" s="24"/>
      <c r="J48" s="24"/>
    </row>
    <row r="49" spans="1:10" ht="18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8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8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8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8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8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8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8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8" customHeight="1">
      <c r="A57" s="24"/>
      <c r="B57" s="24"/>
      <c r="C57" s="24"/>
      <c r="D57" s="24"/>
      <c r="E57" s="24"/>
      <c r="F57" s="24">
        <v>12345</v>
      </c>
      <c r="G57" s="24"/>
      <c r="H57" s="24"/>
      <c r="I57" s="24"/>
      <c r="J57" s="24"/>
    </row>
  </sheetData>
  <sheetProtection password="C65C" sheet="1" selectLockedCells="1" selectUnlockedCells="1"/>
  <mergeCells count="130">
    <mergeCell ref="C15:J15"/>
    <mergeCell ref="I16:J16"/>
    <mergeCell ref="A23:E23"/>
    <mergeCell ref="T23:X23"/>
    <mergeCell ref="A12:Q14"/>
    <mergeCell ref="T12:AJ14"/>
    <mergeCell ref="AM12:BC14"/>
    <mergeCell ref="K15:Q15"/>
    <mergeCell ref="K16:Q16"/>
    <mergeCell ref="A15:B15"/>
    <mergeCell ref="A16:B16"/>
    <mergeCell ref="C16:D16"/>
    <mergeCell ref="AM27:AO27"/>
    <mergeCell ref="T29:AB29"/>
    <mergeCell ref="AC6:AJ6"/>
    <mergeCell ref="AM6:AU6"/>
    <mergeCell ref="T26:V27"/>
    <mergeCell ref="AM26:AO26"/>
    <mergeCell ref="A22:E22"/>
    <mergeCell ref="T22:X22"/>
    <mergeCell ref="AM23:AQ23"/>
    <mergeCell ref="AM22:AQ22"/>
    <mergeCell ref="T24:V25"/>
    <mergeCell ref="W24:AC25"/>
    <mergeCell ref="AM24:AO25"/>
    <mergeCell ref="AP24:AV25"/>
    <mergeCell ref="K25:K30"/>
    <mergeCell ref="AP27:AV27"/>
    <mergeCell ref="A19:E20"/>
    <mergeCell ref="F19:F20"/>
    <mergeCell ref="T19:X20"/>
    <mergeCell ref="Y19:Y20"/>
    <mergeCell ref="A21:E21"/>
    <mergeCell ref="T21:X21"/>
    <mergeCell ref="AG18:AJ18"/>
    <mergeCell ref="AM17:AY17"/>
    <mergeCell ref="AT18:AY18"/>
    <mergeCell ref="AZ17:BC17"/>
    <mergeCell ref="AG17:AJ17"/>
    <mergeCell ref="H18:M18"/>
    <mergeCell ref="A17:M17"/>
    <mergeCell ref="N17:Q17"/>
    <mergeCell ref="T17:AF17"/>
    <mergeCell ref="AM7:BC7"/>
    <mergeCell ref="A18:F18"/>
    <mergeCell ref="N18:Q18"/>
    <mergeCell ref="T18:Y18"/>
    <mergeCell ref="AA18:AF18"/>
    <mergeCell ref="AM18:AR18"/>
    <mergeCell ref="A11:Q11"/>
    <mergeCell ref="AM11:BC11"/>
    <mergeCell ref="AO15:AV15"/>
    <mergeCell ref="AU16:AV16"/>
    <mergeCell ref="AV5:BC5"/>
    <mergeCell ref="AM8:BC9"/>
    <mergeCell ref="AV6:BC6"/>
    <mergeCell ref="A6:I6"/>
    <mergeCell ref="J6:Q6"/>
    <mergeCell ref="T6:AB6"/>
    <mergeCell ref="A8:Q9"/>
    <mergeCell ref="T8:AJ9"/>
    <mergeCell ref="A7:Q7"/>
    <mergeCell ref="T7:AJ7"/>
    <mergeCell ref="A1:E1"/>
    <mergeCell ref="T1:X1"/>
    <mergeCell ref="AM1:AQ1"/>
    <mergeCell ref="J5:Q5"/>
    <mergeCell ref="AC5:AJ5"/>
    <mergeCell ref="T2:X2"/>
    <mergeCell ref="AM2:AQ2"/>
    <mergeCell ref="A3:E3"/>
    <mergeCell ref="T3:X3"/>
    <mergeCell ref="AM3:AQ3"/>
    <mergeCell ref="A2:E2"/>
    <mergeCell ref="A26:J26"/>
    <mergeCell ref="T28:AC28"/>
    <mergeCell ref="AM28:AV28"/>
    <mergeCell ref="T11:AJ11"/>
    <mergeCell ref="A4:E4"/>
    <mergeCell ref="A28:I28"/>
    <mergeCell ref="T15:U15"/>
    <mergeCell ref="V15:AC15"/>
    <mergeCell ref="AD15:AJ15"/>
    <mergeCell ref="AS3:BA3"/>
    <mergeCell ref="H3:O3"/>
    <mergeCell ref="AZ18:BC18"/>
    <mergeCell ref="T4:X4"/>
    <mergeCell ref="AM4:AQ4"/>
    <mergeCell ref="A31:J31"/>
    <mergeCell ref="AA3:AG3"/>
    <mergeCell ref="A5:I5"/>
    <mergeCell ref="T5:AB5"/>
    <mergeCell ref="AM5:AU5"/>
    <mergeCell ref="B32:Q32"/>
    <mergeCell ref="B33:Q33"/>
    <mergeCell ref="AN32:BC32"/>
    <mergeCell ref="AM29:AU29"/>
    <mergeCell ref="AD25:AD30"/>
    <mergeCell ref="U32:AJ32"/>
    <mergeCell ref="AM31:AV31"/>
    <mergeCell ref="T31:AC31"/>
    <mergeCell ref="A24:C25"/>
    <mergeCell ref="D24:J25"/>
    <mergeCell ref="T36:AJ36"/>
    <mergeCell ref="A36:Q36"/>
    <mergeCell ref="B34:Q34"/>
    <mergeCell ref="B35:Q35"/>
    <mergeCell ref="U33:AJ33"/>
    <mergeCell ref="U34:AJ34"/>
    <mergeCell ref="U35:AJ35"/>
    <mergeCell ref="AW15:BC15"/>
    <mergeCell ref="AM36:BC36"/>
    <mergeCell ref="AN33:BC33"/>
    <mergeCell ref="AN34:BC34"/>
    <mergeCell ref="AN35:BC35"/>
    <mergeCell ref="AR19:AR20"/>
    <mergeCell ref="AW25:AW30"/>
    <mergeCell ref="AW16:BC16"/>
    <mergeCell ref="AM19:AQ20"/>
    <mergeCell ref="AM21:AQ21"/>
    <mergeCell ref="A10:Q10"/>
    <mergeCell ref="T10:AJ10"/>
    <mergeCell ref="AM10:BC10"/>
    <mergeCell ref="T16:U16"/>
    <mergeCell ref="V16:W16"/>
    <mergeCell ref="AB16:AC16"/>
    <mergeCell ref="AD16:AJ16"/>
    <mergeCell ref="AM16:AN16"/>
    <mergeCell ref="AM15:AN15"/>
    <mergeCell ref="AO16:AP16"/>
  </mergeCells>
  <printOptions horizontalCentered="1" verticalCentered="1"/>
  <pageMargins left="0.1968503937007874" right="0.1968503937007874" top="0.2755905511811024" bottom="0.31496062992125984" header="0.1968503937007874" footer="0.1968503937007874"/>
  <pageSetup blackAndWhite="1" fitToHeight="1" fitToWidth="1"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showGridLines="0" zoomScalePageLayoutView="0" workbookViewId="0" topLeftCell="A1">
      <selection activeCell="A1" sqref="A1:E1"/>
    </sheetView>
  </sheetViews>
  <sheetFormatPr defaultColWidth="8.796875" defaultRowHeight="18" customHeight="1"/>
  <cols>
    <col min="1" max="5" width="2.09765625" style="1" customWidth="1"/>
    <col min="6" max="19" width="2.59765625" style="1" customWidth="1"/>
    <col min="20" max="24" width="2.09765625" style="1" customWidth="1"/>
    <col min="25" max="38" width="2.59765625" style="1" customWidth="1"/>
    <col min="39" max="43" width="2.09765625" style="1" customWidth="1"/>
    <col min="44" max="56" width="2.59765625" style="1" customWidth="1"/>
    <col min="57" max="16384" width="9" style="1" customWidth="1"/>
  </cols>
  <sheetData>
    <row r="1" spans="1:43" ht="9.75" customHeight="1">
      <c r="A1" s="150" t="s">
        <v>11</v>
      </c>
      <c r="B1" s="151"/>
      <c r="C1" s="151"/>
      <c r="D1" s="151"/>
      <c r="E1" s="152"/>
      <c r="R1" s="2"/>
      <c r="T1" s="150" t="s">
        <v>11</v>
      </c>
      <c r="U1" s="151"/>
      <c r="V1" s="151"/>
      <c r="W1" s="151"/>
      <c r="X1" s="152"/>
      <c r="AK1" s="2"/>
      <c r="AM1" s="150" t="s">
        <v>11</v>
      </c>
      <c r="AN1" s="151"/>
      <c r="AO1" s="151"/>
      <c r="AP1" s="151"/>
      <c r="AQ1" s="152"/>
    </row>
    <row r="2" spans="1:55" ht="18" customHeight="1">
      <c r="A2" s="147">
        <v>222101</v>
      </c>
      <c r="B2" s="148"/>
      <c r="C2" s="148"/>
      <c r="D2" s="148"/>
      <c r="E2" s="14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T2" s="147">
        <v>222101</v>
      </c>
      <c r="U2" s="148"/>
      <c r="V2" s="148"/>
      <c r="W2" s="148"/>
      <c r="X2" s="149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"/>
      <c r="AM2" s="147">
        <v>222101</v>
      </c>
      <c r="AN2" s="148"/>
      <c r="AO2" s="148"/>
      <c r="AP2" s="148"/>
      <c r="AQ2" s="149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3" ht="18" customHeight="1">
      <c r="A3" s="147" t="s">
        <v>20</v>
      </c>
      <c r="B3" s="148"/>
      <c r="C3" s="148"/>
      <c r="D3" s="148"/>
      <c r="E3" s="149"/>
      <c r="H3" s="143" t="s">
        <v>34</v>
      </c>
      <c r="I3" s="143"/>
      <c r="J3" s="143"/>
      <c r="K3" s="143"/>
      <c r="L3" s="143"/>
      <c r="M3" s="143"/>
      <c r="N3" s="143"/>
      <c r="O3" s="143"/>
      <c r="P3" s="22"/>
      <c r="R3" s="2"/>
      <c r="T3" s="147" t="s">
        <v>20</v>
      </c>
      <c r="U3" s="148"/>
      <c r="V3" s="148"/>
      <c r="W3" s="148"/>
      <c r="X3" s="149"/>
      <c r="AA3" s="142" t="s">
        <v>72</v>
      </c>
      <c r="AB3" s="142"/>
      <c r="AC3" s="142"/>
      <c r="AD3" s="142"/>
      <c r="AE3" s="142"/>
      <c r="AF3" s="142"/>
      <c r="AG3" s="142"/>
      <c r="AK3" s="2"/>
      <c r="AM3" s="147" t="s">
        <v>20</v>
      </c>
      <c r="AN3" s="148"/>
      <c r="AO3" s="148"/>
      <c r="AP3" s="148"/>
      <c r="AQ3" s="149"/>
      <c r="AS3" s="142" t="s">
        <v>73</v>
      </c>
      <c r="AT3" s="142"/>
      <c r="AU3" s="142"/>
      <c r="AV3" s="142"/>
      <c r="AW3" s="142"/>
      <c r="AX3" s="142"/>
      <c r="AY3" s="142"/>
      <c r="AZ3" s="142"/>
      <c r="BA3" s="142"/>
    </row>
    <row r="4" spans="1:43" ht="18" customHeight="1">
      <c r="A4" s="147" t="s">
        <v>14</v>
      </c>
      <c r="B4" s="148"/>
      <c r="C4" s="148"/>
      <c r="D4" s="148"/>
      <c r="E4" s="149"/>
      <c r="R4" s="2"/>
      <c r="T4" s="147" t="s">
        <v>14</v>
      </c>
      <c r="U4" s="148"/>
      <c r="V4" s="148"/>
      <c r="W4" s="148"/>
      <c r="X4" s="149"/>
      <c r="AK4" s="2"/>
      <c r="AM4" s="147" t="s">
        <v>14</v>
      </c>
      <c r="AN4" s="148"/>
      <c r="AO4" s="148"/>
      <c r="AP4" s="148"/>
      <c r="AQ4" s="149"/>
    </row>
    <row r="5" spans="1:55" ht="9.75" customHeight="1">
      <c r="A5" s="150" t="s">
        <v>31</v>
      </c>
      <c r="B5" s="151"/>
      <c r="C5" s="151"/>
      <c r="D5" s="151"/>
      <c r="E5" s="151"/>
      <c r="F5" s="151"/>
      <c r="G5" s="151"/>
      <c r="H5" s="151"/>
      <c r="I5" s="152"/>
      <c r="J5" s="150" t="s">
        <v>32</v>
      </c>
      <c r="K5" s="151"/>
      <c r="L5" s="151"/>
      <c r="M5" s="151"/>
      <c r="N5" s="151"/>
      <c r="O5" s="151"/>
      <c r="P5" s="151"/>
      <c r="Q5" s="152"/>
      <c r="R5" s="26"/>
      <c r="S5" s="27"/>
      <c r="T5" s="150" t="s">
        <v>31</v>
      </c>
      <c r="U5" s="151"/>
      <c r="V5" s="151"/>
      <c r="W5" s="151"/>
      <c r="X5" s="151"/>
      <c r="Y5" s="151"/>
      <c r="Z5" s="151"/>
      <c r="AA5" s="151"/>
      <c r="AB5" s="152"/>
      <c r="AC5" s="150" t="s">
        <v>32</v>
      </c>
      <c r="AD5" s="151"/>
      <c r="AE5" s="151"/>
      <c r="AF5" s="151"/>
      <c r="AG5" s="151"/>
      <c r="AH5" s="151"/>
      <c r="AI5" s="151"/>
      <c r="AJ5" s="152"/>
      <c r="AK5" s="26"/>
      <c r="AL5" s="27"/>
      <c r="AM5" s="150" t="s">
        <v>31</v>
      </c>
      <c r="AN5" s="151"/>
      <c r="AO5" s="151"/>
      <c r="AP5" s="151"/>
      <c r="AQ5" s="151"/>
      <c r="AR5" s="151"/>
      <c r="AS5" s="151"/>
      <c r="AT5" s="151"/>
      <c r="AU5" s="152"/>
      <c r="AV5" s="150" t="s">
        <v>32</v>
      </c>
      <c r="AW5" s="151"/>
      <c r="AX5" s="151"/>
      <c r="AY5" s="151"/>
      <c r="AZ5" s="151"/>
      <c r="BA5" s="151"/>
      <c r="BB5" s="151"/>
      <c r="BC5" s="152"/>
    </row>
    <row r="6" spans="1:55" ht="18" customHeight="1">
      <c r="A6" s="161" t="s">
        <v>75</v>
      </c>
      <c r="B6" s="162"/>
      <c r="C6" s="162"/>
      <c r="D6" s="162"/>
      <c r="E6" s="162"/>
      <c r="F6" s="162"/>
      <c r="G6" s="162"/>
      <c r="H6" s="162"/>
      <c r="I6" s="163"/>
      <c r="J6" s="161" t="s">
        <v>77</v>
      </c>
      <c r="K6" s="162"/>
      <c r="L6" s="162"/>
      <c r="M6" s="162"/>
      <c r="N6" s="162"/>
      <c r="O6" s="162"/>
      <c r="P6" s="162"/>
      <c r="Q6" s="163"/>
      <c r="R6" s="26"/>
      <c r="S6" s="27"/>
      <c r="T6" s="161" t="s">
        <v>75</v>
      </c>
      <c r="U6" s="162"/>
      <c r="V6" s="162"/>
      <c r="W6" s="162"/>
      <c r="X6" s="162"/>
      <c r="Y6" s="162"/>
      <c r="Z6" s="162"/>
      <c r="AA6" s="162"/>
      <c r="AB6" s="163"/>
      <c r="AC6" s="161" t="s">
        <v>78</v>
      </c>
      <c r="AD6" s="162"/>
      <c r="AE6" s="162"/>
      <c r="AF6" s="162"/>
      <c r="AG6" s="162"/>
      <c r="AH6" s="162"/>
      <c r="AI6" s="162"/>
      <c r="AJ6" s="163"/>
      <c r="AK6" s="26"/>
      <c r="AL6" s="27"/>
      <c r="AM6" s="161" t="s">
        <v>75</v>
      </c>
      <c r="AN6" s="162"/>
      <c r="AO6" s="162"/>
      <c r="AP6" s="162"/>
      <c r="AQ6" s="162"/>
      <c r="AR6" s="162"/>
      <c r="AS6" s="162"/>
      <c r="AT6" s="162"/>
      <c r="AU6" s="163"/>
      <c r="AV6" s="161" t="s">
        <v>78</v>
      </c>
      <c r="AW6" s="162"/>
      <c r="AX6" s="162"/>
      <c r="AY6" s="162"/>
      <c r="AZ6" s="162"/>
      <c r="BA6" s="162"/>
      <c r="BB6" s="162"/>
      <c r="BC6" s="163"/>
    </row>
    <row r="7" spans="1:58" ht="9.75" customHeight="1">
      <c r="A7" s="164" t="s">
        <v>30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6"/>
      <c r="R7" s="29"/>
      <c r="S7" s="30"/>
      <c r="T7" s="164" t="s">
        <v>30</v>
      </c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6"/>
      <c r="AK7" s="29"/>
      <c r="AL7" s="30"/>
      <c r="AM7" s="164" t="s">
        <v>30</v>
      </c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6"/>
      <c r="BD7" s="4"/>
      <c r="BE7" s="4"/>
      <c r="BF7" s="4"/>
    </row>
    <row r="8" spans="1:55" ht="18" customHeight="1">
      <c r="A8" s="158" t="str">
        <f>IF((ISBLANK('入力例'!B8)),"",('入力例'!B8))</f>
        <v>富士市永田町１丁目１００番地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60"/>
      <c r="R8" s="5"/>
      <c r="T8" s="158" t="str">
        <f>IF((ISBLANK('入力例'!B8)),"",('入力例'!B8))</f>
        <v>富士市永田町１丁目１００番地</v>
      </c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60"/>
      <c r="AK8" s="5"/>
      <c r="AM8" s="158" t="str">
        <f>IF((ISBLANK('入力例'!B8)),"",('入力例'!B8))</f>
        <v>富士市永田町１丁目１００番地</v>
      </c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60"/>
    </row>
    <row r="9" spans="1:55" ht="18" customHeight="1">
      <c r="A9" s="158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60"/>
      <c r="R9" s="2"/>
      <c r="T9" s="158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60"/>
      <c r="AK9" s="2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60"/>
    </row>
    <row r="10" spans="1:55" ht="16.5" customHeight="1">
      <c r="A10" s="119" t="str">
        <f>IF((ISBLANK('入力例'!B9)),"",('入力例'!B9))</f>
        <v>市民税課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  <c r="R10" s="2"/>
      <c r="T10" s="119" t="str">
        <f>IF((ISBLANK('入力例'!B9)),"",('入力例'!B9))</f>
        <v>市民税課</v>
      </c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1"/>
      <c r="AK10" s="2"/>
      <c r="AM10" s="119" t="str">
        <f>IF((ISBLANK('入力例'!B9)),"",('入力例'!B9))</f>
        <v>市民税課</v>
      </c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1"/>
    </row>
    <row r="11" spans="1:55" ht="9.75" customHeight="1">
      <c r="A11" s="171" t="s">
        <v>44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3"/>
      <c r="R11" s="26"/>
      <c r="S11" s="27"/>
      <c r="T11" s="155" t="s">
        <v>44</v>
      </c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7"/>
      <c r="AK11" s="26"/>
      <c r="AL11" s="27"/>
      <c r="AM11" s="155" t="s">
        <v>44</v>
      </c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7"/>
    </row>
    <row r="12" spans="1:55" ht="18" customHeight="1">
      <c r="A12" s="217" t="str">
        <f>IF((ISBLANK('入力例'!B11)),"",('入力例'!B11))</f>
        <v>富士市役所㈱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9"/>
      <c r="R12" s="2"/>
      <c r="S12" s="27"/>
      <c r="T12" s="217" t="str">
        <f>IF((ISBLANK('入力例'!B11)),"",('入力例'!B11))</f>
        <v>富士市役所㈱</v>
      </c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9"/>
      <c r="AK12" s="26"/>
      <c r="AL12" s="27"/>
      <c r="AM12" s="223" t="str">
        <f>IF((ISBLANK('入力例'!B11)),"",('入力例'!B11))</f>
        <v>富士市役所㈱</v>
      </c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5"/>
    </row>
    <row r="13" spans="1:55" ht="14.25" customHeight="1">
      <c r="A13" s="217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9"/>
      <c r="R13" s="26"/>
      <c r="S13" s="27"/>
      <c r="T13" s="217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9"/>
      <c r="AK13" s="26"/>
      <c r="AL13" s="27"/>
      <c r="AM13" s="223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5"/>
    </row>
    <row r="14" spans="1:55" ht="18" customHeight="1">
      <c r="A14" s="220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2"/>
      <c r="R14" s="26"/>
      <c r="S14" s="27"/>
      <c r="T14" s="220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2"/>
      <c r="AK14" s="26"/>
      <c r="AL14" s="27"/>
      <c r="AM14" s="226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8"/>
    </row>
    <row r="15" spans="1:55" ht="12" customHeight="1">
      <c r="A15" s="129" t="s">
        <v>16</v>
      </c>
      <c r="B15" s="130"/>
      <c r="C15" s="129" t="s">
        <v>15</v>
      </c>
      <c r="D15" s="130"/>
      <c r="E15" s="130"/>
      <c r="F15" s="130"/>
      <c r="G15" s="130"/>
      <c r="H15" s="130"/>
      <c r="I15" s="130"/>
      <c r="J15" s="131"/>
      <c r="K15" s="130" t="s">
        <v>91</v>
      </c>
      <c r="L15" s="130"/>
      <c r="M15" s="130"/>
      <c r="N15" s="130"/>
      <c r="O15" s="130"/>
      <c r="P15" s="130"/>
      <c r="Q15" s="131"/>
      <c r="R15" s="31"/>
      <c r="S15" s="27"/>
      <c r="T15" s="129" t="s">
        <v>16</v>
      </c>
      <c r="U15" s="130"/>
      <c r="V15" s="129" t="s">
        <v>15</v>
      </c>
      <c r="W15" s="130"/>
      <c r="X15" s="130"/>
      <c r="Y15" s="130"/>
      <c r="Z15" s="130"/>
      <c r="AA15" s="130"/>
      <c r="AB15" s="130"/>
      <c r="AC15" s="131"/>
      <c r="AD15" s="130" t="s">
        <v>91</v>
      </c>
      <c r="AE15" s="130"/>
      <c r="AF15" s="130"/>
      <c r="AG15" s="130"/>
      <c r="AH15" s="130"/>
      <c r="AI15" s="130"/>
      <c r="AJ15" s="131"/>
      <c r="AK15" s="31"/>
      <c r="AL15" s="27"/>
      <c r="AM15" s="129" t="s">
        <v>16</v>
      </c>
      <c r="AN15" s="130"/>
      <c r="AO15" s="129" t="s">
        <v>15</v>
      </c>
      <c r="AP15" s="130"/>
      <c r="AQ15" s="130"/>
      <c r="AR15" s="130"/>
      <c r="AS15" s="130"/>
      <c r="AT15" s="130"/>
      <c r="AU15" s="130"/>
      <c r="AV15" s="131"/>
      <c r="AW15" s="130" t="s">
        <v>91</v>
      </c>
      <c r="AX15" s="130"/>
      <c r="AY15" s="130"/>
      <c r="AZ15" s="130"/>
      <c r="BA15" s="130"/>
      <c r="BB15" s="130"/>
      <c r="BC15" s="131"/>
    </row>
    <row r="16" spans="1:55" ht="18" customHeight="1">
      <c r="A16" s="122">
        <f>IF((ISBLANK('入力例'!B13)),"",('入力例'!B13))</f>
        <v>5</v>
      </c>
      <c r="B16" s="123"/>
      <c r="C16" s="124" t="str">
        <f>IF((ISBLANK('入力例'!B19)),"","03")</f>
        <v>03</v>
      </c>
      <c r="D16" s="125"/>
      <c r="E16" s="69" t="str">
        <f>IF((ISBLANK('入力例'!B19)),"","5")</f>
        <v>5</v>
      </c>
      <c r="F16" s="68" t="str">
        <f>IF((ISBLANK('入力例'!G17)),"",TEXT('入力例'!C17,"00"))</f>
        <v>05</v>
      </c>
      <c r="G16" s="68" t="str">
        <f>IF((ISBLANK('入力例'!G17)),"",TEXT('入力例'!E17,"00"))</f>
        <v>04</v>
      </c>
      <c r="H16" s="68" t="str">
        <f>IF((ISBLANK('入力例'!G17)),"",TEXT('入力例'!G17,"00"))</f>
        <v>01</v>
      </c>
      <c r="I16" s="125" t="str">
        <f>IF((ISBLANK('入力例'!B19)),"",IF('入力例'!B19="中間","02",IF('入力例'!B19="予定","01",IF('入力例'!B19="確定","03",IF('入力例'!B19="修正","04",IF('入力例'!B19="見込","61",IF('入力例'!B19="更正","E",IF('入力例'!B19="清算","03"))))))))</f>
        <v>03</v>
      </c>
      <c r="J16" s="126"/>
      <c r="K16" s="127" t="str">
        <f>IF((ISBLANK('入力例'!B15)),"",('入力例'!B15))</f>
        <v>2800000000</v>
      </c>
      <c r="L16" s="127"/>
      <c r="M16" s="127"/>
      <c r="N16" s="127"/>
      <c r="O16" s="127"/>
      <c r="P16" s="127"/>
      <c r="Q16" s="128"/>
      <c r="R16" s="31"/>
      <c r="S16" s="27"/>
      <c r="T16" s="122">
        <f>IF((ISBLANK('入力例'!B13)),"",('入力例'!B13))</f>
        <v>5</v>
      </c>
      <c r="U16" s="123"/>
      <c r="V16" s="124" t="str">
        <f>IF((ISBLANK('入力例'!B19)),"","03")</f>
        <v>03</v>
      </c>
      <c r="W16" s="125"/>
      <c r="X16" s="69" t="str">
        <f>IF((ISBLANK('入力例'!B19)),"","5")</f>
        <v>5</v>
      </c>
      <c r="Y16" s="68" t="str">
        <f>IF((ISBLANK('入力例'!G17)),"",TEXT('入力例'!C17,"00"))</f>
        <v>05</v>
      </c>
      <c r="Z16" s="68" t="str">
        <f>IF((ISBLANK('入力例'!G17)),"",TEXT('入力例'!E17,"00"))</f>
        <v>04</v>
      </c>
      <c r="AA16" s="68" t="str">
        <f>IF((ISBLANK('入力例'!G17)),"",TEXT('入力例'!G17,"00"))</f>
        <v>01</v>
      </c>
      <c r="AB16" s="125" t="str">
        <f>IF((ISBLANK('入力例'!B19)),"",IF('入力例'!B19="中間","02",IF('入力例'!B19="予定","01",IF('入力例'!B19="確定","03",IF('入力例'!B19="修正","04",IF('入力例'!B19="見込","61",IF('入力例'!B19="更正","E",IF('入力例'!B19="清算","03"))))))))</f>
        <v>03</v>
      </c>
      <c r="AC16" s="126"/>
      <c r="AD16" s="127" t="str">
        <f>IF((ISBLANK('入力例'!B15)),"",('入力例'!B15))</f>
        <v>2800000000</v>
      </c>
      <c r="AE16" s="127"/>
      <c r="AF16" s="127"/>
      <c r="AG16" s="127"/>
      <c r="AH16" s="127"/>
      <c r="AI16" s="127"/>
      <c r="AJ16" s="128"/>
      <c r="AK16" s="31"/>
      <c r="AL16" s="27"/>
      <c r="AM16" s="122">
        <f>IF((ISBLANK('入力例'!B13)),"",('入力例'!B13))</f>
        <v>5</v>
      </c>
      <c r="AN16" s="123"/>
      <c r="AO16" s="124" t="str">
        <f>IF((ISBLANK('入力例'!B19)),"","03")</f>
        <v>03</v>
      </c>
      <c r="AP16" s="125"/>
      <c r="AQ16" s="69" t="str">
        <f>IF((ISBLANK('入力例'!B19)),"","5")</f>
        <v>5</v>
      </c>
      <c r="AR16" s="68" t="str">
        <f>IF((ISBLANK('入力例'!G17)),"",TEXT('入力例'!C17,"00"))</f>
        <v>05</v>
      </c>
      <c r="AS16" s="68" t="str">
        <f>IF((ISBLANK('入力例'!G17)),"",TEXT('入力例'!E17,"00"))</f>
        <v>04</v>
      </c>
      <c r="AT16" s="68" t="str">
        <f>IF((ISBLANK('入力例'!G17)),"",TEXT('入力例'!G17,"00"))</f>
        <v>01</v>
      </c>
      <c r="AU16" s="125" t="str">
        <f>IF((ISBLANK('入力例'!B19)),"",IF('入力例'!B19="中間","02",IF('入力例'!B19="予定","01",IF('入力例'!B19="確定","03",IF('入力例'!B19="修正","04",IF('入力例'!B19="見込","61",IF('入力例'!B19="更正","E",IF('入力例'!B19="清算","03"))))))))</f>
        <v>03</v>
      </c>
      <c r="AV16" s="126"/>
      <c r="AW16" s="127" t="str">
        <f>IF((ISBLANK('入力例'!B15)),"",('入力例'!B15))</f>
        <v>2800000000</v>
      </c>
      <c r="AX16" s="127"/>
      <c r="AY16" s="127"/>
      <c r="AZ16" s="127"/>
      <c r="BA16" s="127"/>
      <c r="BB16" s="127"/>
      <c r="BC16" s="128"/>
    </row>
    <row r="17" spans="1:55" ht="12" customHeight="1">
      <c r="A17" s="129" t="s">
        <v>74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80"/>
      <c r="N17" s="129" t="s">
        <v>39</v>
      </c>
      <c r="O17" s="180"/>
      <c r="P17" s="180"/>
      <c r="Q17" s="197"/>
      <c r="R17" s="31"/>
      <c r="S17" s="27"/>
      <c r="T17" s="129" t="s">
        <v>74</v>
      </c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80"/>
      <c r="AG17" s="181" t="s">
        <v>39</v>
      </c>
      <c r="AH17" s="182"/>
      <c r="AI17" s="182"/>
      <c r="AJ17" s="183"/>
      <c r="AK17" s="31"/>
      <c r="AL17" s="27"/>
      <c r="AM17" s="129" t="s">
        <v>74</v>
      </c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80"/>
      <c r="AZ17" s="181" t="s">
        <v>39</v>
      </c>
      <c r="BA17" s="182"/>
      <c r="BB17" s="182"/>
      <c r="BC17" s="183"/>
    </row>
    <row r="18" spans="1:55" ht="26.25" customHeight="1">
      <c r="A18" s="167" t="str">
        <f>IF((ISBLANK('入力例'!G17)),"",(TEXT('入力例'!C17,"00")&amp;"."&amp;TEXT('入力例'!E17,"00")&amp;"."&amp;TEXT('入力例'!G17,"00")))</f>
        <v>05.04.01</v>
      </c>
      <c r="B18" s="168"/>
      <c r="C18" s="168"/>
      <c r="D18" s="168"/>
      <c r="E18" s="168"/>
      <c r="F18" s="168"/>
      <c r="G18" s="21" t="s">
        <v>59</v>
      </c>
      <c r="H18" s="169" t="str">
        <f>IF((ISBLANK('入力例'!O17)),"",(TEXT('入力例'!K17,"00")&amp;"."&amp;TEXT('入力例'!M17,"00")&amp;"."&amp;TEXT('入力例'!O17,"00")))</f>
        <v>06.03.31</v>
      </c>
      <c r="I18" s="127"/>
      <c r="J18" s="127"/>
      <c r="K18" s="127"/>
      <c r="L18" s="127"/>
      <c r="M18" s="128"/>
      <c r="N18" s="144" t="str">
        <f>IF((ISBLANK('入力例'!B19)),"",('入力例'!B19))</f>
        <v>確定</v>
      </c>
      <c r="O18" s="145"/>
      <c r="P18" s="145"/>
      <c r="Q18" s="146"/>
      <c r="R18" s="26"/>
      <c r="S18" s="27"/>
      <c r="T18" s="167" t="str">
        <f>IF((ISBLANK('入力例'!G17)),"",(TEXT('入力例'!C17,"00")&amp;"."&amp;TEXT('入力例'!E17,"00")&amp;"."&amp;TEXT('入力例'!G17,"00")))</f>
        <v>05.04.01</v>
      </c>
      <c r="U18" s="168"/>
      <c r="V18" s="168"/>
      <c r="W18" s="168"/>
      <c r="X18" s="168"/>
      <c r="Y18" s="168"/>
      <c r="Z18" s="21" t="s">
        <v>59</v>
      </c>
      <c r="AA18" s="169" t="str">
        <f>IF((ISBLANK('入力例'!O17)),"",(TEXT('入力例'!K17,"00")&amp;"."&amp;TEXT('入力例'!M17,"00")&amp;"."&amp;TEXT('入力例'!O17,"00")))</f>
        <v>06.03.31</v>
      </c>
      <c r="AB18" s="127"/>
      <c r="AC18" s="127"/>
      <c r="AD18" s="127"/>
      <c r="AE18" s="127"/>
      <c r="AF18" s="128"/>
      <c r="AG18" s="144" t="str">
        <f>IF((ISBLANK('入力例'!B19)),"",('入力例'!B19))</f>
        <v>確定</v>
      </c>
      <c r="AH18" s="145"/>
      <c r="AI18" s="145"/>
      <c r="AJ18" s="146"/>
      <c r="AK18" s="26"/>
      <c r="AL18" s="27"/>
      <c r="AM18" s="167" t="str">
        <f>IF((ISBLANK('入力例'!G17)),"",(TEXT('入力例'!C17,"00")&amp;"."&amp;TEXT('入力例'!E17,"00")&amp;"."&amp;TEXT('入力例'!G17,"00")))</f>
        <v>05.04.01</v>
      </c>
      <c r="AN18" s="168"/>
      <c r="AO18" s="168"/>
      <c r="AP18" s="168"/>
      <c r="AQ18" s="168"/>
      <c r="AR18" s="168"/>
      <c r="AS18" s="21" t="s">
        <v>59</v>
      </c>
      <c r="AT18" s="169" t="str">
        <f>IF((ISBLANK('入力例'!O17)),"",(TEXT('入力例'!K17,"00")&amp;"."&amp;TEXT('入力例'!M17,"00")&amp;"."&amp;TEXT('入力例'!O17,"00")))</f>
        <v>06.03.31</v>
      </c>
      <c r="AU18" s="127"/>
      <c r="AV18" s="127"/>
      <c r="AW18" s="127"/>
      <c r="AX18" s="127"/>
      <c r="AY18" s="128"/>
      <c r="AZ18" s="144" t="str">
        <f>IF((ISBLANK('入力例'!B19)),"",('入力例'!B19))</f>
        <v>確定</v>
      </c>
      <c r="BA18" s="145"/>
      <c r="BB18" s="145"/>
      <c r="BC18" s="146"/>
    </row>
    <row r="19" spans="1:55" ht="9" customHeight="1">
      <c r="A19" s="174" t="s">
        <v>33</v>
      </c>
      <c r="B19" s="175"/>
      <c r="C19" s="175"/>
      <c r="D19" s="175"/>
      <c r="E19" s="176"/>
      <c r="F19" s="135" t="s">
        <v>6</v>
      </c>
      <c r="G19" s="32" t="s">
        <v>27</v>
      </c>
      <c r="H19" s="33" t="s">
        <v>28</v>
      </c>
      <c r="I19" s="32" t="s">
        <v>29</v>
      </c>
      <c r="J19" s="34" t="s">
        <v>1</v>
      </c>
      <c r="K19" s="33" t="s">
        <v>2</v>
      </c>
      <c r="L19" s="32" t="s">
        <v>3</v>
      </c>
      <c r="M19" s="34" t="s">
        <v>4</v>
      </c>
      <c r="N19" s="33" t="s">
        <v>1</v>
      </c>
      <c r="O19" s="32" t="s">
        <v>2</v>
      </c>
      <c r="P19" s="34" t="s">
        <v>3</v>
      </c>
      <c r="Q19" s="33" t="s">
        <v>0</v>
      </c>
      <c r="R19" s="35"/>
      <c r="S19" s="27"/>
      <c r="T19" s="174" t="s">
        <v>33</v>
      </c>
      <c r="U19" s="175"/>
      <c r="V19" s="175"/>
      <c r="W19" s="175"/>
      <c r="X19" s="176"/>
      <c r="Y19" s="135" t="s">
        <v>6</v>
      </c>
      <c r="Z19" s="32" t="s">
        <v>27</v>
      </c>
      <c r="AA19" s="33" t="s">
        <v>28</v>
      </c>
      <c r="AB19" s="32" t="s">
        <v>29</v>
      </c>
      <c r="AC19" s="34" t="s">
        <v>1</v>
      </c>
      <c r="AD19" s="33" t="s">
        <v>2</v>
      </c>
      <c r="AE19" s="32" t="s">
        <v>3</v>
      </c>
      <c r="AF19" s="34" t="s">
        <v>4</v>
      </c>
      <c r="AG19" s="33" t="s">
        <v>1</v>
      </c>
      <c r="AH19" s="32" t="s">
        <v>2</v>
      </c>
      <c r="AI19" s="34" t="s">
        <v>3</v>
      </c>
      <c r="AJ19" s="33" t="s">
        <v>0</v>
      </c>
      <c r="AK19" s="35"/>
      <c r="AL19" s="27"/>
      <c r="AM19" s="174" t="s">
        <v>33</v>
      </c>
      <c r="AN19" s="175"/>
      <c r="AO19" s="175"/>
      <c r="AP19" s="175"/>
      <c r="AQ19" s="176"/>
      <c r="AR19" s="135" t="s">
        <v>6</v>
      </c>
      <c r="AS19" s="32" t="s">
        <v>27</v>
      </c>
      <c r="AT19" s="33" t="s">
        <v>28</v>
      </c>
      <c r="AU19" s="32" t="s">
        <v>29</v>
      </c>
      <c r="AV19" s="34" t="s">
        <v>1</v>
      </c>
      <c r="AW19" s="33" t="s">
        <v>2</v>
      </c>
      <c r="AX19" s="32" t="s">
        <v>3</v>
      </c>
      <c r="AY19" s="34" t="s">
        <v>4</v>
      </c>
      <c r="AZ19" s="33" t="s">
        <v>1</v>
      </c>
      <c r="BA19" s="32" t="s">
        <v>2</v>
      </c>
      <c r="BB19" s="34" t="s">
        <v>3</v>
      </c>
      <c r="BC19" s="33" t="s">
        <v>0</v>
      </c>
    </row>
    <row r="20" spans="1:55" ht="23.25" customHeight="1">
      <c r="A20" s="177"/>
      <c r="B20" s="178"/>
      <c r="C20" s="178"/>
      <c r="D20" s="178"/>
      <c r="E20" s="179"/>
      <c r="F20" s="136"/>
      <c r="G20" s="36">
        <f>_xlfn.IFERROR(MID('入力例'!B21,(LENB('入力例'!B21)-10),1),"")</f>
      </c>
      <c r="H20" s="37">
        <f>_xlfn.IFERROR(MID('入力例'!B21,(LENB('入力例'!B21)-9),1),"")</f>
      </c>
      <c r="I20" s="36">
        <f>_xlfn.IFERROR(MID('入力例'!B21,(LENB('入力例'!B21)-8),1),"")</f>
      </c>
      <c r="J20" s="38" t="str">
        <f>_xlfn.IFERROR(MID('入力例'!B21,(LENB('入力例'!B21)-7),1),"")</f>
        <v>1</v>
      </c>
      <c r="K20" s="37" t="str">
        <f>_xlfn.IFERROR(MID('入力例'!B21,(LENB('入力例'!B21)-6),1),"")</f>
        <v>2</v>
      </c>
      <c r="L20" s="36" t="str">
        <f>_xlfn.IFERROR(MID('入力例'!B21,(LENB('入力例'!B21)-5),1),"")</f>
        <v>3</v>
      </c>
      <c r="M20" s="38" t="str">
        <f>_xlfn.IFERROR(MID('入力例'!B21,(LENB('入力例'!B21)-4),1),"")</f>
        <v>4</v>
      </c>
      <c r="N20" s="37" t="str">
        <f>_xlfn.IFERROR(MID('入力例'!B21,(LENB('入力例'!B21)-3),1),"")</f>
        <v>5</v>
      </c>
      <c r="O20" s="36" t="str">
        <f>_xlfn.IFERROR(MID('入力例'!B21,(LENB('入力例'!B21)-2),1),"")</f>
        <v>0</v>
      </c>
      <c r="P20" s="38" t="str">
        <f>_xlfn.IFERROR(MID('入力例'!B21,(LENB('入力例'!B21)-1),1),"")</f>
        <v>0</v>
      </c>
      <c r="Q20" s="37" t="str">
        <f>_xlfn.IFERROR(MID('入力例'!B21,(LENB('入力例'!B21)),1),"")</f>
        <v>0</v>
      </c>
      <c r="R20" s="26"/>
      <c r="S20" s="27"/>
      <c r="T20" s="177"/>
      <c r="U20" s="178"/>
      <c r="V20" s="178"/>
      <c r="W20" s="178"/>
      <c r="X20" s="179"/>
      <c r="Y20" s="136"/>
      <c r="Z20" s="36">
        <f>_xlfn.IFERROR(MID('入力例'!B21,(LENB('入力例'!B21)-10),1),"")</f>
      </c>
      <c r="AA20" s="37">
        <f>_xlfn.IFERROR(MID('入力例'!B21,(LENB('入力例'!B21)-9),1),"")</f>
      </c>
      <c r="AB20" s="36">
        <f>_xlfn.IFERROR(MID('入力例'!B21,(LENB('入力例'!B21)-8),1),"")</f>
      </c>
      <c r="AC20" s="38" t="str">
        <f>_xlfn.IFERROR(MID('入力例'!B21,(LENB('入力例'!B21)-7),1),"")</f>
        <v>1</v>
      </c>
      <c r="AD20" s="37" t="str">
        <f>_xlfn.IFERROR(MID('入力例'!B21,(LENB('入力例'!B21)-6),1),"")</f>
        <v>2</v>
      </c>
      <c r="AE20" s="36" t="str">
        <f>_xlfn.IFERROR(MID('入力例'!B21,(LENB('入力例'!B21)-5),1),"")</f>
        <v>3</v>
      </c>
      <c r="AF20" s="38" t="str">
        <f>_xlfn.IFERROR(MID('入力例'!B21,(LENB('入力例'!B21)-4),1),"")</f>
        <v>4</v>
      </c>
      <c r="AG20" s="37" t="str">
        <f>_xlfn.IFERROR(MID('入力例'!B21,(LENB('入力例'!B21)-3),1),"")</f>
        <v>5</v>
      </c>
      <c r="AH20" s="36" t="str">
        <f>_xlfn.IFERROR(MID('入力例'!B21,(LENB('入力例'!B21)-2),1),"")</f>
        <v>0</v>
      </c>
      <c r="AI20" s="38" t="str">
        <f>_xlfn.IFERROR(MID('入力例'!B21,(LENB('入力例'!B21)-1),1),"")</f>
        <v>0</v>
      </c>
      <c r="AJ20" s="37" t="str">
        <f>_xlfn.IFERROR(MID('入力例'!B21,(LENB('入力例'!B21)),1),"")</f>
        <v>0</v>
      </c>
      <c r="AK20" s="26"/>
      <c r="AL20" s="27"/>
      <c r="AM20" s="177"/>
      <c r="AN20" s="178"/>
      <c r="AO20" s="178"/>
      <c r="AP20" s="178"/>
      <c r="AQ20" s="179"/>
      <c r="AR20" s="136"/>
      <c r="AS20" s="36">
        <f>_xlfn.IFERROR(MID('入力例'!B21,(LENB('入力例'!B21)-10),1),"")</f>
      </c>
      <c r="AT20" s="37">
        <f>_xlfn.IFERROR(MID('入力例'!B21,(LENB('入力例'!B21)-9),1),"")</f>
      </c>
      <c r="AU20" s="36">
        <f>_xlfn.IFERROR(MID('入力例'!B21,(LENB('入力例'!B21)-8),1),"")</f>
      </c>
      <c r="AV20" s="38" t="str">
        <f>_xlfn.IFERROR(MID('入力例'!B21,(LENB('入力例'!B21)-7),1),"")</f>
        <v>1</v>
      </c>
      <c r="AW20" s="37" t="str">
        <f>_xlfn.IFERROR(MID('入力例'!B21,(LENB('入力例'!B21)-6),1),"")</f>
        <v>2</v>
      </c>
      <c r="AX20" s="36" t="str">
        <f>_xlfn.IFERROR(MID('入力例'!B21,(LENB('入力例'!B21)-5),1),"")</f>
        <v>3</v>
      </c>
      <c r="AY20" s="38" t="str">
        <f>_xlfn.IFERROR(MID('入力例'!B21,(LENB('入力例'!B21)-4),1),"")</f>
        <v>4</v>
      </c>
      <c r="AZ20" s="37" t="str">
        <f>_xlfn.IFERROR(MID('入力例'!B21,(LENB('入力例'!B21)-3),1),"")</f>
        <v>5</v>
      </c>
      <c r="BA20" s="36" t="str">
        <f>_xlfn.IFERROR(MID('入力例'!B21,(LENB('入力例'!B21)-2),1),"")</f>
        <v>0</v>
      </c>
      <c r="BB20" s="38" t="str">
        <f>_xlfn.IFERROR(MID('入力例'!B21,(LENB('入力例'!B21)-1),1),"")</f>
        <v>0</v>
      </c>
      <c r="BC20" s="37" t="str">
        <f>_xlfn.IFERROR(MID('入力例'!B21,(LENB('入力例'!B21)),1),"")</f>
        <v>0</v>
      </c>
    </row>
    <row r="21" spans="1:55" ht="27" customHeight="1">
      <c r="A21" s="198" t="s">
        <v>70</v>
      </c>
      <c r="B21" s="199"/>
      <c r="C21" s="199"/>
      <c r="D21" s="199"/>
      <c r="E21" s="199"/>
      <c r="F21" s="39" t="s">
        <v>7</v>
      </c>
      <c r="G21" s="40">
        <f>_xlfn.IFERROR(MID('入力例'!B22,(LENB('入力例'!B22)-10),1),"")</f>
      </c>
      <c r="H21" s="41">
        <f>_xlfn.IFERROR(MID('入力例'!B22,(LENB('入力例'!B22)-9),1),"")</f>
      </c>
      <c r="I21" s="40">
        <f>_xlfn.IFERROR(MID('入力例'!B22,(LENB('入力例'!B22)-8),1),"")</f>
      </c>
      <c r="J21" s="42">
        <f>_xlfn.IFERROR(MID('入力例'!B22,(LENB('入力例'!B22)-7),1),"")</f>
      </c>
      <c r="K21" s="41" t="str">
        <f>_xlfn.IFERROR(MID('入力例'!B22,(LENB('入力例'!B22)-6),1),"")</f>
        <v>3</v>
      </c>
      <c r="L21" s="40" t="str">
        <f>_xlfn.IFERROR(MID('入力例'!B22,(LENB('入力例'!B22)-5),1),"")</f>
        <v>0</v>
      </c>
      <c r="M21" s="42" t="str">
        <f>_xlfn.IFERROR(MID('入力例'!B22,(LENB('入力例'!B22)-4),1),"")</f>
        <v>0</v>
      </c>
      <c r="N21" s="41" t="str">
        <f>_xlfn.IFERROR(MID('入力例'!B22,(LENB('入力例'!B22)-3),1),"")</f>
        <v>0</v>
      </c>
      <c r="O21" s="40" t="str">
        <f>_xlfn.IFERROR(MID('入力例'!B22,(LENB('入力例'!B22)-2),1),"")</f>
        <v>0</v>
      </c>
      <c r="P21" s="42" t="str">
        <f>_xlfn.IFERROR(MID('入力例'!B22,(LENB('入力例'!B22)-1),1),"")</f>
        <v>0</v>
      </c>
      <c r="Q21" s="41" t="str">
        <f>_xlfn.IFERROR(MID('入力例'!B22,(LENB('入力例'!B22)),1),"")</f>
        <v>0</v>
      </c>
      <c r="R21" s="26"/>
      <c r="S21" s="27"/>
      <c r="T21" s="198" t="s">
        <v>70</v>
      </c>
      <c r="U21" s="199"/>
      <c r="V21" s="199"/>
      <c r="W21" s="199"/>
      <c r="X21" s="199"/>
      <c r="Y21" s="39" t="s">
        <v>7</v>
      </c>
      <c r="Z21" s="40">
        <f>_xlfn.IFERROR(MID('入力例'!B22,(LENB('入力例'!B22)-10),1),"")</f>
      </c>
      <c r="AA21" s="41">
        <f>_xlfn.IFERROR(MID('入力例'!B22,(LENB('入力例'!B22)-9),1),"")</f>
      </c>
      <c r="AB21" s="40">
        <f>_xlfn.IFERROR(MID('入力例'!B22,(LENB('入力例'!B22)-8),1),"")</f>
      </c>
      <c r="AC21" s="42">
        <f>_xlfn.IFERROR(MID('入力例'!B22,(LENB('入力例'!B22)-7),1),"")</f>
      </c>
      <c r="AD21" s="41" t="str">
        <f>_xlfn.IFERROR(MID('入力例'!B22,(LENB('入力例'!B22)-6),1),"")</f>
        <v>3</v>
      </c>
      <c r="AE21" s="40" t="str">
        <f>_xlfn.IFERROR(MID('入力例'!B22,(LENB('入力例'!B22)-5),1),"")</f>
        <v>0</v>
      </c>
      <c r="AF21" s="42" t="str">
        <f>_xlfn.IFERROR(MID('入力例'!B22,(LENB('入力例'!B22)-4),1),"")</f>
        <v>0</v>
      </c>
      <c r="AG21" s="41" t="str">
        <f>_xlfn.IFERROR(MID('入力例'!B22,(LENB('入力例'!B22)-3),1),"")</f>
        <v>0</v>
      </c>
      <c r="AH21" s="40" t="str">
        <f>_xlfn.IFERROR(MID('入力例'!B22,(LENB('入力例'!B22)-2),1),"")</f>
        <v>0</v>
      </c>
      <c r="AI21" s="42" t="str">
        <f>_xlfn.IFERROR(MID('入力例'!B22,(LENB('入力例'!B22)-1),1),"")</f>
        <v>0</v>
      </c>
      <c r="AJ21" s="41" t="str">
        <f>_xlfn.IFERROR(MID('入力例'!B22,(LENB('入力例'!B22)),1),"")</f>
        <v>0</v>
      </c>
      <c r="AK21" s="26"/>
      <c r="AL21" s="27"/>
      <c r="AM21" s="198" t="s">
        <v>70</v>
      </c>
      <c r="AN21" s="199"/>
      <c r="AO21" s="199"/>
      <c r="AP21" s="199"/>
      <c r="AQ21" s="199"/>
      <c r="AR21" s="39" t="s">
        <v>7</v>
      </c>
      <c r="AS21" s="40">
        <f>_xlfn.IFERROR(MID('入力例'!B22,(LENB('入力例'!B22)-10),1),"")</f>
      </c>
      <c r="AT21" s="41">
        <f>_xlfn.IFERROR(MID('入力例'!B22,(LENB('入力例'!B22)-9),1),"")</f>
      </c>
      <c r="AU21" s="40">
        <f>_xlfn.IFERROR(MID('入力例'!B22,(LENB('入力例'!B22)-8),1),"")</f>
      </c>
      <c r="AV21" s="42">
        <f>_xlfn.IFERROR(MID('入力例'!B22,(LENB('入力例'!B22)-7),1),"")</f>
      </c>
      <c r="AW21" s="41" t="str">
        <f>_xlfn.IFERROR(MID('入力例'!B22,(LENB('入力例'!B22)-6),1),"")</f>
        <v>3</v>
      </c>
      <c r="AX21" s="40" t="str">
        <f>_xlfn.IFERROR(MID('入力例'!B22,(LENB('入力例'!B22)-5),1),"")</f>
        <v>0</v>
      </c>
      <c r="AY21" s="42" t="str">
        <f>_xlfn.IFERROR(MID('入力例'!B22,(LENB('入力例'!B22)-4),1),"")</f>
        <v>0</v>
      </c>
      <c r="AZ21" s="41" t="str">
        <f>_xlfn.IFERROR(MID('入力例'!B22,(LENB('入力例'!B22)-3),1),"")</f>
        <v>0</v>
      </c>
      <c r="BA21" s="40" t="str">
        <f>_xlfn.IFERROR(MID('入力例'!B22,(LENB('入力例'!B22)-2),1),"")</f>
        <v>0</v>
      </c>
      <c r="BB21" s="42" t="str">
        <f>_xlfn.IFERROR(MID('入力例'!B22,(LENB('入力例'!B22)-1),1),"")</f>
        <v>0</v>
      </c>
      <c r="BC21" s="41" t="str">
        <f>_xlfn.IFERROR(MID('入力例'!B22,(LENB('入力例'!B22)),1),"")</f>
        <v>0</v>
      </c>
    </row>
    <row r="22" spans="1:55" ht="27" customHeight="1" thickBot="1">
      <c r="A22" s="198" t="s">
        <v>17</v>
      </c>
      <c r="B22" s="199"/>
      <c r="C22" s="199"/>
      <c r="D22" s="199"/>
      <c r="E22" s="199"/>
      <c r="F22" s="43" t="s">
        <v>8</v>
      </c>
      <c r="G22" s="40">
        <f>_xlfn.IFERROR(MID('入力例'!B23,(LENB('入力例'!B23)-10),1),"")</f>
      </c>
      <c r="H22" s="41">
        <f>_xlfn.IFERROR(MID('入力例'!B23,(LENB('入力例'!B23)-9),1),"")</f>
      </c>
      <c r="I22" s="40">
        <f>_xlfn.IFERROR(MID('入力例'!B23,(LENB('入力例'!B23)-8),1),"")</f>
      </c>
      <c r="J22" s="42">
        <f>_xlfn.IFERROR(MID('入力例'!B23,(LENB('入力例'!B23)-7),1),"")</f>
      </c>
      <c r="K22" s="41">
        <f>_xlfn.IFERROR(MID('入力例'!B23,(LENB('入力例'!B23)-6),1),"")</f>
      </c>
      <c r="L22" s="40">
        <f>_xlfn.IFERROR(MID('入力例'!B23,(LENB('入力例'!B23)-5),1),"")</f>
      </c>
      <c r="M22" s="42">
        <f>_xlfn.IFERROR(MID('入力例'!B23,(LENB('入力例'!B23)-4),1),"")</f>
      </c>
      <c r="N22" s="41" t="str">
        <f>_xlfn.IFERROR(MID('入力例'!B23,(LENB('入力例'!B23)-3),1),"")</f>
        <v>5</v>
      </c>
      <c r="O22" s="40" t="str">
        <f>_xlfn.IFERROR(MID('入力例'!B23,(LENB('入力例'!B23)-2),1),"")</f>
        <v>0</v>
      </c>
      <c r="P22" s="42" t="str">
        <f>_xlfn.IFERROR(MID('入力例'!B23,(LENB('入力例'!B23)-1),1),"")</f>
        <v>0</v>
      </c>
      <c r="Q22" s="41" t="str">
        <f>_xlfn.IFERROR(MID('入力例'!B23,(LENB('入力例'!B23)),1),"")</f>
        <v>0</v>
      </c>
      <c r="R22" s="26"/>
      <c r="S22" s="27"/>
      <c r="T22" s="198" t="s">
        <v>17</v>
      </c>
      <c r="U22" s="199"/>
      <c r="V22" s="199"/>
      <c r="W22" s="199"/>
      <c r="X22" s="199"/>
      <c r="Y22" s="43" t="s">
        <v>8</v>
      </c>
      <c r="Z22" s="40">
        <f>_xlfn.IFERROR(MID('入力例'!B23,(LENB('入力例'!B23)-10),1),"")</f>
      </c>
      <c r="AA22" s="41">
        <f>_xlfn.IFERROR(MID('入力例'!B23,(LENB('入力例'!B23)-9),1),"")</f>
      </c>
      <c r="AB22" s="40">
        <f>_xlfn.IFERROR(MID('入力例'!B23,(LENB('入力例'!B23)-8),1),"")</f>
      </c>
      <c r="AC22" s="42">
        <f>_xlfn.IFERROR(MID('入力例'!B23,(LENB('入力例'!B23)-7),1),"")</f>
      </c>
      <c r="AD22" s="41">
        <f>_xlfn.IFERROR(MID('入力例'!B23,(LENB('入力例'!B23)-6),1),"")</f>
      </c>
      <c r="AE22" s="40">
        <f>_xlfn.IFERROR(MID('入力例'!B23,(LENB('入力例'!B23)-5),1),"")</f>
      </c>
      <c r="AF22" s="42">
        <f>_xlfn.IFERROR(MID('入力例'!B23,(LENB('入力例'!B23)-4),1),"")</f>
      </c>
      <c r="AG22" s="41" t="str">
        <f>_xlfn.IFERROR(MID('入力例'!B23,(LENB('入力例'!B23)-3),1),"")</f>
        <v>5</v>
      </c>
      <c r="AH22" s="40" t="str">
        <f>_xlfn.IFERROR(MID('入力例'!B23,(LENB('入力例'!B23)-2),1),"")</f>
        <v>0</v>
      </c>
      <c r="AI22" s="42" t="str">
        <f>_xlfn.IFERROR(MID('入力例'!B23,(LENB('入力例'!B23)-1),1),"")</f>
        <v>0</v>
      </c>
      <c r="AJ22" s="41" t="str">
        <f>_xlfn.IFERROR(MID('入力例'!B23,(LENB('入力例'!B23)),1),"")</f>
        <v>0</v>
      </c>
      <c r="AK22" s="26"/>
      <c r="AL22" s="27"/>
      <c r="AM22" s="198" t="s">
        <v>17</v>
      </c>
      <c r="AN22" s="199"/>
      <c r="AO22" s="199"/>
      <c r="AP22" s="199"/>
      <c r="AQ22" s="199"/>
      <c r="AR22" s="43" t="s">
        <v>8</v>
      </c>
      <c r="AS22" s="40">
        <f>_xlfn.IFERROR(MID('入力例'!B23,(LENB('入力例'!B23)-10),1),"")</f>
      </c>
      <c r="AT22" s="41">
        <f>_xlfn.IFERROR(MID('入力例'!B23,(LENB('入力例'!B23)-9),1),"")</f>
      </c>
      <c r="AU22" s="40">
        <f>_xlfn.IFERROR(MID('入力例'!B23,(LENB('入力例'!B23)-8),1),"")</f>
      </c>
      <c r="AV22" s="42">
        <f>_xlfn.IFERROR(MID('入力例'!B23,(LENB('入力例'!B23)-7),1),"")</f>
      </c>
      <c r="AW22" s="41">
        <f>_xlfn.IFERROR(MID('入力例'!B23,(LENB('入力例'!B23)-6),1),"")</f>
      </c>
      <c r="AX22" s="40">
        <f>_xlfn.IFERROR(MID('入力例'!B23,(LENB('入力例'!B23)-5),1),"")</f>
      </c>
      <c r="AY22" s="42">
        <f>_xlfn.IFERROR(MID('入力例'!B23,(LENB('入力例'!B23)-4),1),"")</f>
      </c>
      <c r="AZ22" s="41" t="str">
        <f>_xlfn.IFERROR(MID('入力例'!B23,(LENB('入力例'!B23)-3),1),"")</f>
        <v>5</v>
      </c>
      <c r="BA22" s="40" t="str">
        <f>_xlfn.IFERROR(MID('入力例'!B23,(LENB('入力例'!B23)-2),1),"")</f>
        <v>0</v>
      </c>
      <c r="BB22" s="42" t="str">
        <f>_xlfn.IFERROR(MID('入力例'!B23,(LENB('入力例'!B23)-1),1),"")</f>
        <v>0</v>
      </c>
      <c r="BC22" s="41" t="str">
        <f>_xlfn.IFERROR(MID('入力例'!B23,(LENB('入力例'!B23)),1),"")</f>
        <v>0</v>
      </c>
    </row>
    <row r="23" spans="1:55" ht="22.5" customHeight="1" thickBot="1">
      <c r="A23" s="200" t="s">
        <v>9</v>
      </c>
      <c r="B23" s="201"/>
      <c r="C23" s="201"/>
      <c r="D23" s="201"/>
      <c r="E23" s="201"/>
      <c r="F23" s="44" t="s">
        <v>35</v>
      </c>
      <c r="G23" s="45">
        <f>_xlfn.IFERROR(MID('入力例'!B24,(LENB('入力例'!B24)-10),1),"")</f>
      </c>
      <c r="H23" s="46">
        <f>_xlfn.IFERROR(MID('入力例'!B24,(LENB('入力例'!B24)-9),1),"")</f>
      </c>
      <c r="I23" s="45" t="str">
        <f>_xlfn.IFERROR(MID('入力例'!B24,(LENB('入力例'!B24)-8),1),"")</f>
        <v>\</v>
      </c>
      <c r="J23" s="47" t="str">
        <f>_xlfn.IFERROR(MID('入力例'!B24,(LENB('入力例'!B24)-7),1),"")</f>
        <v>1</v>
      </c>
      <c r="K23" s="46" t="str">
        <f>_xlfn.IFERROR(MID('入力例'!B24,(LENB('入力例'!B24)-6),1),"")</f>
        <v>5</v>
      </c>
      <c r="L23" s="45" t="str">
        <f>_xlfn.IFERROR(MID('入力例'!B24,(LENB('入力例'!B24)-5),1),"")</f>
        <v>3</v>
      </c>
      <c r="M23" s="47" t="str">
        <f>_xlfn.IFERROR(MID('入力例'!B24,(LENB('入力例'!B24)-4),1),"")</f>
        <v>5</v>
      </c>
      <c r="N23" s="46" t="str">
        <f>_xlfn.IFERROR(MID('入力例'!B24,(LENB('入力例'!B24)-3),1),"")</f>
        <v>0</v>
      </c>
      <c r="O23" s="45" t="str">
        <f>_xlfn.IFERROR(MID('入力例'!B24,(LENB('入力例'!B24)-2),1),"")</f>
        <v>0</v>
      </c>
      <c r="P23" s="47" t="str">
        <f>_xlfn.IFERROR(MID('入力例'!B24,(LENB('入力例'!B24)-1),1),"")</f>
        <v>0</v>
      </c>
      <c r="Q23" s="48" t="str">
        <f>_xlfn.IFERROR(MID('入力例'!B24,(LENB('入力例'!B24)),1),"")</f>
        <v>0</v>
      </c>
      <c r="R23" s="26"/>
      <c r="S23" s="27"/>
      <c r="T23" s="200" t="s">
        <v>9</v>
      </c>
      <c r="U23" s="201"/>
      <c r="V23" s="201"/>
      <c r="W23" s="201"/>
      <c r="X23" s="201"/>
      <c r="Y23" s="44" t="s">
        <v>35</v>
      </c>
      <c r="Z23" s="45">
        <f>_xlfn.IFERROR(MID('入力例'!B24,(LENB('入力例'!B24)-10),1),"")</f>
      </c>
      <c r="AA23" s="46">
        <f>_xlfn.IFERROR(MID('入力例'!B24,(LENB('入力例'!B24)-9),1),"")</f>
      </c>
      <c r="AB23" s="45" t="str">
        <f>_xlfn.IFERROR(MID('入力例'!B24,(LENB('入力例'!B24)-8),1),"")</f>
        <v>\</v>
      </c>
      <c r="AC23" s="47" t="str">
        <f>_xlfn.IFERROR(MID('入力例'!B24,(LENB('入力例'!B24)-7),1),"")</f>
        <v>1</v>
      </c>
      <c r="AD23" s="46" t="str">
        <f>_xlfn.IFERROR(MID('入力例'!B24,(LENB('入力例'!B24)-6),1),"")</f>
        <v>5</v>
      </c>
      <c r="AE23" s="45" t="str">
        <f>_xlfn.IFERROR(MID('入力例'!B24,(LENB('入力例'!B24)-5),1),"")</f>
        <v>3</v>
      </c>
      <c r="AF23" s="47" t="str">
        <f>_xlfn.IFERROR(MID('入力例'!B24,(LENB('入力例'!B24)-4),1),"")</f>
        <v>5</v>
      </c>
      <c r="AG23" s="46" t="str">
        <f>_xlfn.IFERROR(MID('入力例'!B24,(LENB('入力例'!B24)-3),1),"")</f>
        <v>0</v>
      </c>
      <c r="AH23" s="45" t="str">
        <f>_xlfn.IFERROR(MID('入力例'!B24,(LENB('入力例'!B24)-2),1),"")</f>
        <v>0</v>
      </c>
      <c r="AI23" s="47" t="str">
        <f>_xlfn.IFERROR(MID('入力例'!B24,(LENB('入力例'!B24)-1),1),"")</f>
        <v>0</v>
      </c>
      <c r="AJ23" s="48" t="str">
        <f>_xlfn.IFERROR(MID('入力例'!B24,(LENB('入力例'!B24)),1),"")</f>
        <v>0</v>
      </c>
      <c r="AK23" s="26"/>
      <c r="AL23" s="27"/>
      <c r="AM23" s="200" t="s">
        <v>9</v>
      </c>
      <c r="AN23" s="201"/>
      <c r="AO23" s="201"/>
      <c r="AP23" s="201"/>
      <c r="AQ23" s="201"/>
      <c r="AR23" s="44" t="s">
        <v>35</v>
      </c>
      <c r="AS23" s="45">
        <f>_xlfn.IFERROR(MID('入力例'!B24,(LENB('入力例'!B24)-10),1),"")</f>
      </c>
      <c r="AT23" s="46">
        <f>_xlfn.IFERROR(MID('入力例'!B24,(LENB('入力例'!B24)-9),1),"")</f>
      </c>
      <c r="AU23" s="45" t="str">
        <f>_xlfn.IFERROR(MID('入力例'!B24,(LENB('入力例'!B24)-8),1),"")</f>
        <v>\</v>
      </c>
      <c r="AV23" s="47" t="str">
        <f>_xlfn.IFERROR(MID('入力例'!B24,(LENB('入力例'!B24)-7),1),"")</f>
        <v>1</v>
      </c>
      <c r="AW23" s="46" t="str">
        <f>_xlfn.IFERROR(MID('入力例'!B24,(LENB('入力例'!B24)-6),1),"")</f>
        <v>5</v>
      </c>
      <c r="AX23" s="45" t="str">
        <f>_xlfn.IFERROR(MID('入力例'!B24,(LENB('入力例'!B24)-5),1),"")</f>
        <v>3</v>
      </c>
      <c r="AY23" s="47" t="str">
        <f>_xlfn.IFERROR(MID('入力例'!B24,(LENB('入力例'!B24)-4),1),"")</f>
        <v>5</v>
      </c>
      <c r="AZ23" s="46" t="str">
        <f>_xlfn.IFERROR(MID('入力例'!B24,(LENB('入力例'!B24)-3),1),"")</f>
        <v>0</v>
      </c>
      <c r="BA23" s="45" t="str">
        <f>_xlfn.IFERROR(MID('入力例'!B24,(LENB('入力例'!B24)-2),1),"")</f>
        <v>0</v>
      </c>
      <c r="BB23" s="47" t="str">
        <f>_xlfn.IFERROR(MID('入力例'!B24,(LENB('入力例'!B24)-1),1),"")</f>
        <v>0</v>
      </c>
      <c r="BC23" s="48" t="str">
        <f>_xlfn.IFERROR(MID('入力例'!B24,(LENB('入力例'!B24)),1),"")</f>
        <v>0</v>
      </c>
    </row>
    <row r="24" spans="1:55" ht="6.75" customHeight="1">
      <c r="A24" s="185" t="s">
        <v>18</v>
      </c>
      <c r="B24" s="186"/>
      <c r="C24" s="187"/>
      <c r="D24" s="191">
        <f>IF((ISBLANK('入力例'!B26)),"",('入力例'!B26))</f>
        <v>45443</v>
      </c>
      <c r="E24" s="192"/>
      <c r="F24" s="192"/>
      <c r="G24" s="192"/>
      <c r="H24" s="192"/>
      <c r="I24" s="192"/>
      <c r="J24" s="193"/>
      <c r="K24" s="51"/>
      <c r="L24" s="52"/>
      <c r="M24" s="52"/>
      <c r="N24" s="52"/>
      <c r="O24" s="52"/>
      <c r="P24" s="52"/>
      <c r="Q24" s="51"/>
      <c r="R24" s="2"/>
      <c r="T24" s="202" t="s">
        <v>18</v>
      </c>
      <c r="U24" s="203"/>
      <c r="V24" s="204"/>
      <c r="W24" s="205">
        <f>IF((ISBLANK('入力例'!B26)),"",('入力例'!B26))</f>
        <v>45443</v>
      </c>
      <c r="X24" s="206"/>
      <c r="Y24" s="206"/>
      <c r="Z24" s="206"/>
      <c r="AA24" s="206"/>
      <c r="AB24" s="206"/>
      <c r="AC24" s="207"/>
      <c r="AD24" s="51"/>
      <c r="AE24" s="52"/>
      <c r="AF24" s="52"/>
      <c r="AG24" s="52"/>
      <c r="AH24" s="52"/>
      <c r="AI24" s="52"/>
      <c r="AJ24" s="58"/>
      <c r="AK24" s="2"/>
      <c r="AM24" s="202" t="s">
        <v>18</v>
      </c>
      <c r="AN24" s="203"/>
      <c r="AO24" s="204"/>
      <c r="AP24" s="205">
        <f>IF((ISBLANK('入力例'!B26)),"",('入力例'!B26))</f>
        <v>45443</v>
      </c>
      <c r="AQ24" s="206"/>
      <c r="AR24" s="206"/>
      <c r="AS24" s="206"/>
      <c r="AT24" s="206"/>
      <c r="AU24" s="206"/>
      <c r="AV24" s="207"/>
      <c r="AW24" s="51"/>
      <c r="AX24" s="52"/>
      <c r="AY24" s="52"/>
      <c r="AZ24" s="52"/>
      <c r="BA24" s="52"/>
      <c r="BB24" s="52"/>
      <c r="BC24" s="58"/>
    </row>
    <row r="25" spans="1:55" ht="18" customHeight="1">
      <c r="A25" s="188"/>
      <c r="B25" s="189"/>
      <c r="C25" s="190"/>
      <c r="D25" s="194"/>
      <c r="E25" s="195"/>
      <c r="F25" s="195"/>
      <c r="G25" s="195"/>
      <c r="H25" s="195"/>
      <c r="I25" s="195"/>
      <c r="J25" s="196"/>
      <c r="K25" s="137" t="s">
        <v>10</v>
      </c>
      <c r="L25" s="49"/>
      <c r="M25" s="49"/>
      <c r="N25" s="49"/>
      <c r="O25" s="49"/>
      <c r="P25" s="49"/>
      <c r="Q25" s="50"/>
      <c r="R25" s="5"/>
      <c r="T25" s="188"/>
      <c r="U25" s="189"/>
      <c r="V25" s="190"/>
      <c r="W25" s="194"/>
      <c r="X25" s="195"/>
      <c r="Y25" s="195"/>
      <c r="Z25" s="195"/>
      <c r="AA25" s="195"/>
      <c r="AB25" s="195"/>
      <c r="AC25" s="196"/>
      <c r="AD25" s="137" t="s">
        <v>10</v>
      </c>
      <c r="AE25" s="49"/>
      <c r="AF25" s="49"/>
      <c r="AG25" s="49"/>
      <c r="AH25" s="49"/>
      <c r="AI25" s="49"/>
      <c r="AJ25" s="50"/>
      <c r="AK25" s="5"/>
      <c r="AM25" s="188"/>
      <c r="AN25" s="189"/>
      <c r="AO25" s="190"/>
      <c r="AP25" s="194"/>
      <c r="AQ25" s="195"/>
      <c r="AR25" s="195"/>
      <c r="AS25" s="195"/>
      <c r="AT25" s="195"/>
      <c r="AU25" s="195"/>
      <c r="AV25" s="196"/>
      <c r="AW25" s="137" t="s">
        <v>10</v>
      </c>
      <c r="AX25" s="49"/>
      <c r="AY25" s="49"/>
      <c r="AZ25" s="49"/>
      <c r="BA25" s="49"/>
      <c r="BB25" s="49"/>
      <c r="BC25" s="50"/>
    </row>
    <row r="26" spans="1:55" ht="20.25" customHeight="1">
      <c r="A26" s="153" t="s">
        <v>5</v>
      </c>
      <c r="B26" s="153"/>
      <c r="C26" s="153"/>
      <c r="D26" s="153"/>
      <c r="E26" s="153"/>
      <c r="F26" s="153"/>
      <c r="G26" s="153"/>
      <c r="H26" s="153"/>
      <c r="I26" s="153"/>
      <c r="J26" s="154"/>
      <c r="K26" s="138"/>
      <c r="L26" s="49"/>
      <c r="M26" s="49"/>
      <c r="N26" s="49"/>
      <c r="O26" s="49"/>
      <c r="P26" s="49"/>
      <c r="Q26" s="50"/>
      <c r="R26" s="5"/>
      <c r="T26" s="214" t="s">
        <v>85</v>
      </c>
      <c r="U26" s="215"/>
      <c r="V26" s="216"/>
      <c r="W26" s="59"/>
      <c r="X26" s="60"/>
      <c r="Y26" s="28"/>
      <c r="Z26" s="28"/>
      <c r="AA26" s="28"/>
      <c r="AB26" s="28"/>
      <c r="AC26" s="61" t="s">
        <v>21</v>
      </c>
      <c r="AD26" s="138"/>
      <c r="AE26" s="49"/>
      <c r="AF26" s="49"/>
      <c r="AG26" s="49"/>
      <c r="AH26" s="49"/>
      <c r="AI26" s="49"/>
      <c r="AJ26" s="50"/>
      <c r="AK26" s="5"/>
      <c r="AM26" s="211" t="s">
        <v>24</v>
      </c>
      <c r="AN26" s="212"/>
      <c r="AO26" s="213"/>
      <c r="AP26" s="7"/>
      <c r="AQ26" s="8"/>
      <c r="AR26" s="9"/>
      <c r="AS26" s="9"/>
      <c r="AT26" s="9"/>
      <c r="AU26" s="9"/>
      <c r="AV26" s="10"/>
      <c r="AW26" s="138"/>
      <c r="AX26" s="49"/>
      <c r="AY26" s="49"/>
      <c r="AZ26" s="49"/>
      <c r="BA26" s="49"/>
      <c r="BB26" s="49"/>
      <c r="BC26" s="50"/>
    </row>
    <row r="27" spans="1:55" ht="20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138"/>
      <c r="L27" s="52"/>
      <c r="M27" s="52"/>
      <c r="N27" s="52"/>
      <c r="O27" s="52"/>
      <c r="P27" s="52"/>
      <c r="Q27" s="51"/>
      <c r="R27" s="2"/>
      <c r="T27" s="188"/>
      <c r="U27" s="189"/>
      <c r="V27" s="190"/>
      <c r="W27" s="56"/>
      <c r="X27" s="56"/>
      <c r="Y27" s="56"/>
      <c r="Z27" s="56"/>
      <c r="AA27" s="56"/>
      <c r="AB27" s="56"/>
      <c r="AC27" s="62" t="s">
        <v>22</v>
      </c>
      <c r="AD27" s="138"/>
      <c r="AE27" s="52"/>
      <c r="AF27" s="52"/>
      <c r="AG27" s="52"/>
      <c r="AH27" s="52"/>
      <c r="AI27" s="52"/>
      <c r="AJ27" s="51"/>
      <c r="AK27" s="2"/>
      <c r="AM27" s="211" t="s">
        <v>80</v>
      </c>
      <c r="AN27" s="212"/>
      <c r="AO27" s="213"/>
      <c r="AP27" s="208" t="s">
        <v>81</v>
      </c>
      <c r="AQ27" s="209"/>
      <c r="AR27" s="209"/>
      <c r="AS27" s="209"/>
      <c r="AT27" s="209"/>
      <c r="AU27" s="209"/>
      <c r="AV27" s="210"/>
      <c r="AW27" s="138"/>
      <c r="AX27" s="52"/>
      <c r="AY27" s="52"/>
      <c r="AZ27" s="52"/>
      <c r="BA27" s="52"/>
      <c r="BB27" s="52"/>
      <c r="BC27" s="51"/>
    </row>
    <row r="28" spans="1:55" ht="15" customHeight="1">
      <c r="A28" s="140" t="s">
        <v>12</v>
      </c>
      <c r="B28" s="140"/>
      <c r="C28" s="140"/>
      <c r="D28" s="140"/>
      <c r="E28" s="140"/>
      <c r="F28" s="140"/>
      <c r="G28" s="140"/>
      <c r="H28" s="140"/>
      <c r="I28" s="140"/>
      <c r="J28" s="53"/>
      <c r="K28" s="138"/>
      <c r="L28" s="53"/>
      <c r="M28" s="53"/>
      <c r="N28" s="53"/>
      <c r="O28" s="53"/>
      <c r="P28" s="53"/>
      <c r="Q28" s="54"/>
      <c r="R28" s="5"/>
      <c r="T28" s="153" t="s">
        <v>23</v>
      </c>
      <c r="U28" s="153"/>
      <c r="V28" s="153"/>
      <c r="W28" s="153"/>
      <c r="X28" s="153"/>
      <c r="Y28" s="153"/>
      <c r="Z28" s="153"/>
      <c r="AA28" s="153"/>
      <c r="AB28" s="153"/>
      <c r="AC28" s="154"/>
      <c r="AD28" s="138"/>
      <c r="AE28" s="53"/>
      <c r="AF28" s="53"/>
      <c r="AG28" s="53"/>
      <c r="AH28" s="53"/>
      <c r="AI28" s="53"/>
      <c r="AJ28" s="54"/>
      <c r="AK28" s="5"/>
      <c r="AM28" s="153" t="s">
        <v>25</v>
      </c>
      <c r="AN28" s="153"/>
      <c r="AO28" s="153"/>
      <c r="AP28" s="153"/>
      <c r="AQ28" s="153"/>
      <c r="AR28" s="153"/>
      <c r="AS28" s="153"/>
      <c r="AT28" s="153"/>
      <c r="AU28" s="153"/>
      <c r="AV28" s="154"/>
      <c r="AW28" s="138"/>
      <c r="AX28" s="53"/>
      <c r="AY28" s="53"/>
      <c r="AZ28" s="53"/>
      <c r="BA28" s="53"/>
      <c r="BB28" s="53"/>
      <c r="BC28" s="54"/>
    </row>
    <row r="29" spans="1:55" ht="15" customHeight="1">
      <c r="A29" s="27"/>
      <c r="B29" s="27"/>
      <c r="C29" s="27"/>
      <c r="D29" s="27"/>
      <c r="E29" s="27"/>
      <c r="F29" s="27"/>
      <c r="G29" s="27"/>
      <c r="H29" s="27"/>
      <c r="I29" s="52"/>
      <c r="J29" s="52"/>
      <c r="K29" s="138"/>
      <c r="L29" s="52"/>
      <c r="M29" s="52"/>
      <c r="N29" s="52"/>
      <c r="O29" s="52"/>
      <c r="P29" s="52"/>
      <c r="Q29" s="51"/>
      <c r="R29" s="2"/>
      <c r="T29" s="140" t="s">
        <v>86</v>
      </c>
      <c r="U29" s="140"/>
      <c r="V29" s="140"/>
      <c r="W29" s="140"/>
      <c r="X29" s="140"/>
      <c r="Y29" s="140"/>
      <c r="Z29" s="140"/>
      <c r="AA29" s="140"/>
      <c r="AB29" s="140"/>
      <c r="AC29" s="52"/>
      <c r="AD29" s="138"/>
      <c r="AE29" s="52"/>
      <c r="AF29" s="52"/>
      <c r="AG29" s="52"/>
      <c r="AH29" s="52"/>
      <c r="AI29" s="52"/>
      <c r="AJ29" s="51"/>
      <c r="AK29" s="2"/>
      <c r="AM29" s="140" t="s">
        <v>26</v>
      </c>
      <c r="AN29" s="140"/>
      <c r="AO29" s="140"/>
      <c r="AP29" s="140"/>
      <c r="AQ29" s="140"/>
      <c r="AR29" s="140"/>
      <c r="AS29" s="140"/>
      <c r="AT29" s="140"/>
      <c r="AU29" s="140"/>
      <c r="AV29" s="52"/>
      <c r="AW29" s="138"/>
      <c r="AX29" s="52"/>
      <c r="AY29" s="52"/>
      <c r="AZ29" s="52"/>
      <c r="BA29" s="52"/>
      <c r="BB29" s="52"/>
      <c r="BC29" s="51"/>
    </row>
    <row r="30" spans="1:55" ht="15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231"/>
      <c r="K30" s="139"/>
      <c r="L30" s="56"/>
      <c r="M30" s="56"/>
      <c r="N30" s="56"/>
      <c r="O30" s="56"/>
      <c r="P30" s="56"/>
      <c r="Q30" s="57"/>
      <c r="R30" s="2"/>
      <c r="T30" s="133"/>
      <c r="U30" s="133"/>
      <c r="V30" s="133"/>
      <c r="W30" s="133"/>
      <c r="X30" s="133"/>
      <c r="Y30" s="133"/>
      <c r="Z30" s="133"/>
      <c r="AA30" s="133"/>
      <c r="AB30" s="133"/>
      <c r="AC30" s="231"/>
      <c r="AD30" s="139"/>
      <c r="AE30" s="56"/>
      <c r="AF30" s="56"/>
      <c r="AG30" s="56"/>
      <c r="AH30" s="56"/>
      <c r="AI30" s="56"/>
      <c r="AJ30" s="57"/>
      <c r="AK30" s="2"/>
      <c r="AM30" s="133"/>
      <c r="AN30" s="133"/>
      <c r="AO30" s="133"/>
      <c r="AP30" s="133"/>
      <c r="AQ30" s="133"/>
      <c r="AR30" s="133"/>
      <c r="AS30" s="133"/>
      <c r="AT30" s="133"/>
      <c r="AU30" s="133"/>
      <c r="AV30" s="231"/>
      <c r="AW30" s="139"/>
      <c r="AX30" s="56"/>
      <c r="AY30" s="56"/>
      <c r="AZ30" s="56"/>
      <c r="BA30" s="56"/>
      <c r="BB30" s="56"/>
      <c r="BC30" s="57"/>
    </row>
    <row r="31" spans="1:56" ht="16.5" customHeight="1">
      <c r="A31" s="229" t="s">
        <v>104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63"/>
      <c r="S31" s="27"/>
      <c r="T31" s="230" t="s">
        <v>104</v>
      </c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63"/>
      <c r="AL31" s="27"/>
      <c r="AM31" s="230" t="s">
        <v>104</v>
      </c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11"/>
    </row>
    <row r="32" spans="1:56" ht="16.5" customHeight="1">
      <c r="A32" s="55" t="s">
        <v>83</v>
      </c>
      <c r="B32" s="133" t="s">
        <v>98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63"/>
      <c r="S32" s="64"/>
      <c r="T32" s="55" t="s">
        <v>83</v>
      </c>
      <c r="U32" s="133" t="s">
        <v>98</v>
      </c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63"/>
      <c r="AL32" s="27"/>
      <c r="AM32" s="55" t="s">
        <v>83</v>
      </c>
      <c r="AN32" s="133" t="s">
        <v>98</v>
      </c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1"/>
    </row>
    <row r="33" spans="1:56" ht="16.5" customHeight="1">
      <c r="A33" s="55"/>
      <c r="B33" s="133" t="s">
        <v>99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63"/>
      <c r="S33" s="64"/>
      <c r="T33" s="55"/>
      <c r="U33" s="133" t="s">
        <v>99</v>
      </c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63"/>
      <c r="AL33" s="27"/>
      <c r="AM33" s="55"/>
      <c r="AN33" s="133" t="s">
        <v>99</v>
      </c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1"/>
    </row>
    <row r="34" spans="1:56" ht="16.5" customHeight="1">
      <c r="A34" s="55"/>
      <c r="B34" s="133" t="s">
        <v>100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63"/>
      <c r="S34" s="64"/>
      <c r="T34" s="55"/>
      <c r="U34" s="133" t="s">
        <v>100</v>
      </c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63"/>
      <c r="AL34" s="27"/>
      <c r="AM34" s="55"/>
      <c r="AN34" s="133" t="s">
        <v>100</v>
      </c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1"/>
    </row>
    <row r="35" spans="1:56" ht="16.5" customHeight="1">
      <c r="A35" s="55"/>
      <c r="B35" s="134" t="s">
        <v>82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63"/>
      <c r="S35" s="64"/>
      <c r="T35" s="55"/>
      <c r="U35" s="134" t="s">
        <v>82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63"/>
      <c r="AL35" s="27"/>
      <c r="AM35" s="55"/>
      <c r="AN35" s="134" t="s">
        <v>82</v>
      </c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1"/>
    </row>
    <row r="36" spans="1:56" ht="16.5" customHeight="1">
      <c r="A36" s="132" t="s">
        <v>19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63"/>
      <c r="S36" s="64"/>
      <c r="T36" s="132" t="s">
        <v>19</v>
      </c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63"/>
      <c r="AL36" s="27"/>
      <c r="AM36" s="132" t="s">
        <v>71</v>
      </c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1"/>
    </row>
    <row r="37" ht="18" customHeight="1">
      <c r="BD37" s="6"/>
    </row>
    <row r="38" ht="18" customHeight="1">
      <c r="BD38" s="6"/>
    </row>
    <row r="39" ht="18" customHeight="1">
      <c r="BD39" s="6"/>
    </row>
    <row r="40" ht="18" customHeight="1">
      <c r="BD40" s="6"/>
    </row>
    <row r="41" spans="1:56" ht="18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BD41" s="6"/>
    </row>
    <row r="42" spans="1:56" ht="18" customHeight="1">
      <c r="A42" s="24" t="s">
        <v>41</v>
      </c>
      <c r="B42" s="24"/>
      <c r="C42" s="24"/>
      <c r="D42" s="24"/>
      <c r="E42" s="24" t="s">
        <v>45</v>
      </c>
      <c r="F42" s="24"/>
      <c r="G42" s="24"/>
      <c r="H42" s="24"/>
      <c r="I42" s="24"/>
      <c r="J42" s="24"/>
      <c r="BD42" s="6"/>
    </row>
    <row r="43" spans="1:56" ht="18" customHeight="1">
      <c r="A43" s="24" t="s">
        <v>38</v>
      </c>
      <c r="B43" s="24"/>
      <c r="C43" s="24"/>
      <c r="D43" s="24"/>
      <c r="E43" s="24" t="s">
        <v>46</v>
      </c>
      <c r="F43" s="24"/>
      <c r="G43" s="24"/>
      <c r="H43" s="24"/>
      <c r="I43" s="24"/>
      <c r="J43" s="24"/>
      <c r="BD43" s="6"/>
    </row>
    <row r="44" spans="1:56" ht="18" customHeight="1">
      <c r="A44" s="24" t="s">
        <v>37</v>
      </c>
      <c r="B44" s="24"/>
      <c r="C44" s="24"/>
      <c r="D44" s="24"/>
      <c r="E44" s="24" t="s">
        <v>36</v>
      </c>
      <c r="F44" s="24"/>
      <c r="G44" s="24"/>
      <c r="H44" s="24"/>
      <c r="I44" s="24"/>
      <c r="J44" s="24"/>
      <c r="BD44" s="6"/>
    </row>
    <row r="45" spans="1:56" ht="18" customHeight="1">
      <c r="A45" s="24" t="s">
        <v>51</v>
      </c>
      <c r="B45" s="24"/>
      <c r="C45" s="24"/>
      <c r="D45" s="24"/>
      <c r="E45" s="24" t="s">
        <v>47</v>
      </c>
      <c r="F45" s="24"/>
      <c r="G45" s="24"/>
      <c r="H45" s="24"/>
      <c r="I45" s="24"/>
      <c r="J45" s="24"/>
      <c r="BD45" s="6"/>
    </row>
    <row r="46" spans="1:10" ht="18" customHeight="1">
      <c r="A46" s="24" t="s">
        <v>42</v>
      </c>
      <c r="B46" s="24"/>
      <c r="C46" s="24"/>
      <c r="D46" s="24"/>
      <c r="E46" s="24" t="s">
        <v>48</v>
      </c>
      <c r="F46" s="24"/>
      <c r="G46" s="24"/>
      <c r="H46" s="24"/>
      <c r="I46" s="24"/>
      <c r="J46" s="24"/>
    </row>
    <row r="47" spans="1:10" ht="18" customHeight="1">
      <c r="A47" s="24" t="s">
        <v>40</v>
      </c>
      <c r="B47" s="24"/>
      <c r="C47" s="24"/>
      <c r="D47" s="24"/>
      <c r="E47" s="24" t="s">
        <v>49</v>
      </c>
      <c r="F47" s="24"/>
      <c r="G47" s="24"/>
      <c r="H47" s="24"/>
      <c r="I47" s="24"/>
      <c r="J47" s="24"/>
    </row>
    <row r="48" spans="1:10" ht="18" customHeight="1">
      <c r="A48" s="24" t="s">
        <v>43</v>
      </c>
      <c r="B48" s="24"/>
      <c r="C48" s="24"/>
      <c r="D48" s="24"/>
      <c r="E48" s="24" t="s">
        <v>50</v>
      </c>
      <c r="F48" s="24"/>
      <c r="G48" s="24"/>
      <c r="H48" s="24"/>
      <c r="I48" s="24"/>
      <c r="J48" s="24"/>
    </row>
    <row r="49" spans="1:10" ht="18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8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8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8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8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8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8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8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8" customHeight="1">
      <c r="A57" s="24"/>
      <c r="B57" s="24"/>
      <c r="C57" s="24"/>
      <c r="D57" s="24"/>
      <c r="E57" s="24"/>
      <c r="F57" s="24">
        <v>12345</v>
      </c>
      <c r="G57" s="24"/>
      <c r="H57" s="24"/>
      <c r="I57" s="24"/>
      <c r="J57" s="24"/>
    </row>
  </sheetData>
  <sheetProtection password="C65C" sheet="1" selectLockedCells="1" selectUnlockedCells="1"/>
  <mergeCells count="133">
    <mergeCell ref="A36:Q36"/>
    <mergeCell ref="T36:AJ36"/>
    <mergeCell ref="AM36:BC36"/>
    <mergeCell ref="B34:Q34"/>
    <mergeCell ref="U34:AJ34"/>
    <mergeCell ref="AN34:BC34"/>
    <mergeCell ref="B35:Q35"/>
    <mergeCell ref="U35:AJ35"/>
    <mergeCell ref="AN35:BC35"/>
    <mergeCell ref="AW25:AW30"/>
    <mergeCell ref="B32:Q32"/>
    <mergeCell ref="U32:AJ32"/>
    <mergeCell ref="AN32:BC32"/>
    <mergeCell ref="B33:Q33"/>
    <mergeCell ref="U33:AJ33"/>
    <mergeCell ref="AN33:BC33"/>
    <mergeCell ref="T29:AB29"/>
    <mergeCell ref="AM29:AU29"/>
    <mergeCell ref="A30:J30"/>
    <mergeCell ref="T30:AC30"/>
    <mergeCell ref="AM30:AV30"/>
    <mergeCell ref="AD25:AD30"/>
    <mergeCell ref="A26:J26"/>
    <mergeCell ref="T26:V27"/>
    <mergeCell ref="AM26:AO26"/>
    <mergeCell ref="AM27:AO27"/>
    <mergeCell ref="AP27:AV27"/>
    <mergeCell ref="A28:I28"/>
    <mergeCell ref="T28:AC28"/>
    <mergeCell ref="AM28:AV28"/>
    <mergeCell ref="A23:E23"/>
    <mergeCell ref="T23:X23"/>
    <mergeCell ref="AM23:AQ23"/>
    <mergeCell ref="A24:C25"/>
    <mergeCell ref="D24:J25"/>
    <mergeCell ref="T24:V25"/>
    <mergeCell ref="W24:AC25"/>
    <mergeCell ref="AM24:AO25"/>
    <mergeCell ref="AP24:AV25"/>
    <mergeCell ref="K25:K30"/>
    <mergeCell ref="A21:E21"/>
    <mergeCell ref="T21:X21"/>
    <mergeCell ref="AM21:AQ21"/>
    <mergeCell ref="A22:E22"/>
    <mergeCell ref="T22:X22"/>
    <mergeCell ref="AM22:AQ22"/>
    <mergeCell ref="AM18:AR18"/>
    <mergeCell ref="AT18:AY18"/>
    <mergeCell ref="AZ18:BC18"/>
    <mergeCell ref="A19:E20"/>
    <mergeCell ref="F19:F20"/>
    <mergeCell ref="T19:X20"/>
    <mergeCell ref="Y19:Y20"/>
    <mergeCell ref="AM19:AQ20"/>
    <mergeCell ref="AR19:AR20"/>
    <mergeCell ref="A18:F18"/>
    <mergeCell ref="H18:M18"/>
    <mergeCell ref="N18:Q18"/>
    <mergeCell ref="T18:Y18"/>
    <mergeCell ref="AA18:AF18"/>
    <mergeCell ref="AG18:AJ18"/>
    <mergeCell ref="A17:M17"/>
    <mergeCell ref="N17:Q17"/>
    <mergeCell ref="T17:AF17"/>
    <mergeCell ref="AG17:AJ17"/>
    <mergeCell ref="AM17:AY17"/>
    <mergeCell ref="AZ17:BC17"/>
    <mergeCell ref="AB16:AC16"/>
    <mergeCell ref="AD16:AJ16"/>
    <mergeCell ref="AM16:AN16"/>
    <mergeCell ref="AO16:AP16"/>
    <mergeCell ref="AU16:AV16"/>
    <mergeCell ref="AW16:BC16"/>
    <mergeCell ref="AD15:AJ15"/>
    <mergeCell ref="AM15:AN15"/>
    <mergeCell ref="AO15:AV15"/>
    <mergeCell ref="AW15:BC15"/>
    <mergeCell ref="A16:B16"/>
    <mergeCell ref="C16:D16"/>
    <mergeCell ref="I16:J16"/>
    <mergeCell ref="K16:Q16"/>
    <mergeCell ref="T16:U16"/>
    <mergeCell ref="V16:W16"/>
    <mergeCell ref="A10:Q10"/>
    <mergeCell ref="A15:B15"/>
    <mergeCell ref="C15:J15"/>
    <mergeCell ref="K15:Q15"/>
    <mergeCell ref="T15:U15"/>
    <mergeCell ref="V15:AC15"/>
    <mergeCell ref="A12:Q14"/>
    <mergeCell ref="A11:Q11"/>
    <mergeCell ref="T11:AJ11"/>
    <mergeCell ref="AM11:BC11"/>
    <mergeCell ref="T12:AJ14"/>
    <mergeCell ref="AM12:BC14"/>
    <mergeCell ref="A7:Q7"/>
    <mergeCell ref="T7:AJ7"/>
    <mergeCell ref="AM7:BC7"/>
    <mergeCell ref="A8:Q9"/>
    <mergeCell ref="T8:AJ9"/>
    <mergeCell ref="AM8:BC9"/>
    <mergeCell ref="A6:I6"/>
    <mergeCell ref="J6:Q6"/>
    <mergeCell ref="T6:AB6"/>
    <mergeCell ref="AC6:AJ6"/>
    <mergeCell ref="AM6:AU6"/>
    <mergeCell ref="AV6:BC6"/>
    <mergeCell ref="AS3:BA3"/>
    <mergeCell ref="A4:E4"/>
    <mergeCell ref="T4:X4"/>
    <mergeCell ref="AM4:AQ4"/>
    <mergeCell ref="A5:I5"/>
    <mergeCell ref="J5:Q5"/>
    <mergeCell ref="T5:AB5"/>
    <mergeCell ref="AC5:AJ5"/>
    <mergeCell ref="AM5:AU5"/>
    <mergeCell ref="AV5:BC5"/>
    <mergeCell ref="AM2:AQ2"/>
    <mergeCell ref="A3:E3"/>
    <mergeCell ref="H3:O3"/>
    <mergeCell ref="T3:X3"/>
    <mergeCell ref="AA3:AG3"/>
    <mergeCell ref="AM3:AQ3"/>
    <mergeCell ref="T10:AJ10"/>
    <mergeCell ref="AM10:BC10"/>
    <mergeCell ref="A31:Q31"/>
    <mergeCell ref="T31:AJ31"/>
    <mergeCell ref="AM31:BC31"/>
    <mergeCell ref="A1:E1"/>
    <mergeCell ref="T1:X1"/>
    <mergeCell ref="AM1:AQ1"/>
    <mergeCell ref="A2:E2"/>
    <mergeCell ref="T2:X2"/>
  </mergeCells>
  <printOptions horizontalCentered="1" verticalCentered="1"/>
  <pageMargins left="0.1968503937007874" right="0.1968503937007874" top="0.2755905511811024" bottom="0.31496062992125984" header="0.1968503937007874" footer="0.1968503937007874"/>
  <pageSetup blackAndWhite="1" fitToHeight="1" fitToWidth="1" horizontalDpi="300" verticalDpi="3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F57"/>
  <sheetViews>
    <sheetView showGridLines="0" zoomScalePageLayoutView="0" workbookViewId="0" topLeftCell="A1">
      <selection activeCell="T31" sqref="T31:AJ31"/>
    </sheetView>
  </sheetViews>
  <sheetFormatPr defaultColWidth="8.796875" defaultRowHeight="18" customHeight="1"/>
  <cols>
    <col min="1" max="5" width="2.09765625" style="1" customWidth="1"/>
    <col min="6" max="19" width="2.59765625" style="1" customWidth="1"/>
    <col min="20" max="24" width="2.09765625" style="1" customWidth="1"/>
    <col min="25" max="38" width="2.59765625" style="1" customWidth="1"/>
    <col min="39" max="43" width="2.09765625" style="1" customWidth="1"/>
    <col min="44" max="56" width="2.59765625" style="1" customWidth="1"/>
    <col min="57" max="16384" width="9" style="1" customWidth="1"/>
  </cols>
  <sheetData>
    <row r="1" spans="1:43" ht="9.75" customHeight="1">
      <c r="A1" s="150" t="s">
        <v>11</v>
      </c>
      <c r="B1" s="151"/>
      <c r="C1" s="151"/>
      <c r="D1" s="151"/>
      <c r="E1" s="152"/>
      <c r="R1" s="2"/>
      <c r="T1" s="150" t="s">
        <v>11</v>
      </c>
      <c r="U1" s="151"/>
      <c r="V1" s="151"/>
      <c r="W1" s="151"/>
      <c r="X1" s="152"/>
      <c r="AK1" s="2"/>
      <c r="AM1" s="150" t="s">
        <v>11</v>
      </c>
      <c r="AN1" s="151"/>
      <c r="AO1" s="151"/>
      <c r="AP1" s="151"/>
      <c r="AQ1" s="152"/>
    </row>
    <row r="2" spans="1:55" ht="18" customHeight="1">
      <c r="A2" s="147">
        <v>222101</v>
      </c>
      <c r="B2" s="148"/>
      <c r="C2" s="148"/>
      <c r="D2" s="148"/>
      <c r="E2" s="14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T2" s="147">
        <v>222101</v>
      </c>
      <c r="U2" s="148"/>
      <c r="V2" s="148"/>
      <c r="W2" s="148"/>
      <c r="X2" s="149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"/>
      <c r="AM2" s="147">
        <v>222101</v>
      </c>
      <c r="AN2" s="148"/>
      <c r="AO2" s="148"/>
      <c r="AP2" s="148"/>
      <c r="AQ2" s="149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3" ht="18" customHeight="1">
      <c r="A3" s="147" t="s">
        <v>20</v>
      </c>
      <c r="B3" s="148"/>
      <c r="C3" s="148"/>
      <c r="D3" s="148"/>
      <c r="E3" s="149"/>
      <c r="H3" s="143" t="s">
        <v>34</v>
      </c>
      <c r="I3" s="143"/>
      <c r="J3" s="143"/>
      <c r="K3" s="143"/>
      <c r="L3" s="143"/>
      <c r="M3" s="143"/>
      <c r="N3" s="143"/>
      <c r="O3" s="143"/>
      <c r="P3" s="22"/>
      <c r="R3" s="2"/>
      <c r="T3" s="147" t="s">
        <v>20</v>
      </c>
      <c r="U3" s="148"/>
      <c r="V3" s="148"/>
      <c r="W3" s="148"/>
      <c r="X3" s="149"/>
      <c r="AA3" s="142" t="s">
        <v>72</v>
      </c>
      <c r="AB3" s="142"/>
      <c r="AC3" s="142"/>
      <c r="AD3" s="142"/>
      <c r="AE3" s="142"/>
      <c r="AF3" s="142"/>
      <c r="AG3" s="142"/>
      <c r="AK3" s="2"/>
      <c r="AM3" s="147" t="s">
        <v>20</v>
      </c>
      <c r="AN3" s="148"/>
      <c r="AO3" s="148"/>
      <c r="AP3" s="148"/>
      <c r="AQ3" s="149"/>
      <c r="AS3" s="142" t="s">
        <v>73</v>
      </c>
      <c r="AT3" s="142"/>
      <c r="AU3" s="142"/>
      <c r="AV3" s="142"/>
      <c r="AW3" s="142"/>
      <c r="AX3" s="142"/>
      <c r="AY3" s="142"/>
      <c r="AZ3" s="142"/>
      <c r="BA3" s="142"/>
    </row>
    <row r="4" spans="1:43" ht="18" customHeight="1">
      <c r="A4" s="147" t="s">
        <v>14</v>
      </c>
      <c r="B4" s="148"/>
      <c r="C4" s="148"/>
      <c r="D4" s="148"/>
      <c r="E4" s="149"/>
      <c r="R4" s="2"/>
      <c r="T4" s="147" t="s">
        <v>14</v>
      </c>
      <c r="U4" s="148"/>
      <c r="V4" s="148"/>
      <c r="W4" s="148"/>
      <c r="X4" s="149"/>
      <c r="AK4" s="2"/>
      <c r="AM4" s="147" t="s">
        <v>14</v>
      </c>
      <c r="AN4" s="148"/>
      <c r="AO4" s="148"/>
      <c r="AP4" s="148"/>
      <c r="AQ4" s="149"/>
    </row>
    <row r="5" spans="1:55" ht="9.75" customHeight="1">
      <c r="A5" s="150" t="s">
        <v>31</v>
      </c>
      <c r="B5" s="151"/>
      <c r="C5" s="151"/>
      <c r="D5" s="151"/>
      <c r="E5" s="151"/>
      <c r="F5" s="151"/>
      <c r="G5" s="151"/>
      <c r="H5" s="151"/>
      <c r="I5" s="152"/>
      <c r="J5" s="150" t="s">
        <v>32</v>
      </c>
      <c r="K5" s="151"/>
      <c r="L5" s="151"/>
      <c r="M5" s="151"/>
      <c r="N5" s="151"/>
      <c r="O5" s="151"/>
      <c r="P5" s="151"/>
      <c r="Q5" s="152"/>
      <c r="R5" s="26"/>
      <c r="S5" s="27"/>
      <c r="T5" s="150" t="s">
        <v>31</v>
      </c>
      <c r="U5" s="151"/>
      <c r="V5" s="151"/>
      <c r="W5" s="151"/>
      <c r="X5" s="151"/>
      <c r="Y5" s="151"/>
      <c r="Z5" s="151"/>
      <c r="AA5" s="151"/>
      <c r="AB5" s="152"/>
      <c r="AC5" s="150" t="s">
        <v>32</v>
      </c>
      <c r="AD5" s="151"/>
      <c r="AE5" s="151"/>
      <c r="AF5" s="151"/>
      <c r="AG5" s="151"/>
      <c r="AH5" s="151"/>
      <c r="AI5" s="151"/>
      <c r="AJ5" s="152"/>
      <c r="AK5" s="26"/>
      <c r="AL5" s="27"/>
      <c r="AM5" s="150" t="s">
        <v>31</v>
      </c>
      <c r="AN5" s="151"/>
      <c r="AO5" s="151"/>
      <c r="AP5" s="151"/>
      <c r="AQ5" s="151"/>
      <c r="AR5" s="151"/>
      <c r="AS5" s="151"/>
      <c r="AT5" s="151"/>
      <c r="AU5" s="152"/>
      <c r="AV5" s="150" t="s">
        <v>32</v>
      </c>
      <c r="AW5" s="151"/>
      <c r="AX5" s="151"/>
      <c r="AY5" s="151"/>
      <c r="AZ5" s="151"/>
      <c r="BA5" s="151"/>
      <c r="BB5" s="151"/>
      <c r="BC5" s="152"/>
    </row>
    <row r="6" spans="1:55" ht="18" customHeight="1">
      <c r="A6" s="161" t="s">
        <v>75</v>
      </c>
      <c r="B6" s="162"/>
      <c r="C6" s="162"/>
      <c r="D6" s="162"/>
      <c r="E6" s="162"/>
      <c r="F6" s="162"/>
      <c r="G6" s="162"/>
      <c r="H6" s="162"/>
      <c r="I6" s="163"/>
      <c r="J6" s="161" t="s">
        <v>77</v>
      </c>
      <c r="K6" s="162"/>
      <c r="L6" s="162"/>
      <c r="M6" s="162"/>
      <c r="N6" s="162"/>
      <c r="O6" s="162"/>
      <c r="P6" s="162"/>
      <c r="Q6" s="163"/>
      <c r="R6" s="26"/>
      <c r="S6" s="27"/>
      <c r="T6" s="161" t="s">
        <v>75</v>
      </c>
      <c r="U6" s="162"/>
      <c r="V6" s="162"/>
      <c r="W6" s="162"/>
      <c r="X6" s="162"/>
      <c r="Y6" s="162"/>
      <c r="Z6" s="162"/>
      <c r="AA6" s="162"/>
      <c r="AB6" s="163"/>
      <c r="AC6" s="161" t="s">
        <v>78</v>
      </c>
      <c r="AD6" s="162"/>
      <c r="AE6" s="162"/>
      <c r="AF6" s="162"/>
      <c r="AG6" s="162"/>
      <c r="AH6" s="162"/>
      <c r="AI6" s="162"/>
      <c r="AJ6" s="163"/>
      <c r="AK6" s="26"/>
      <c r="AL6" s="27"/>
      <c r="AM6" s="161" t="s">
        <v>75</v>
      </c>
      <c r="AN6" s="162"/>
      <c r="AO6" s="162"/>
      <c r="AP6" s="162"/>
      <c r="AQ6" s="162"/>
      <c r="AR6" s="162"/>
      <c r="AS6" s="162"/>
      <c r="AT6" s="162"/>
      <c r="AU6" s="163"/>
      <c r="AV6" s="161" t="s">
        <v>78</v>
      </c>
      <c r="AW6" s="162"/>
      <c r="AX6" s="162"/>
      <c r="AY6" s="162"/>
      <c r="AZ6" s="162"/>
      <c r="BA6" s="162"/>
      <c r="BB6" s="162"/>
      <c r="BC6" s="163"/>
    </row>
    <row r="7" spans="1:58" ht="9.75" customHeight="1">
      <c r="A7" s="164" t="s">
        <v>30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6"/>
      <c r="R7" s="29"/>
      <c r="S7" s="30"/>
      <c r="T7" s="164" t="s">
        <v>30</v>
      </c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6"/>
      <c r="AK7" s="29"/>
      <c r="AL7" s="30"/>
      <c r="AM7" s="164" t="s">
        <v>30</v>
      </c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6"/>
      <c r="BD7" s="4"/>
      <c r="BE7" s="4"/>
      <c r="BF7" s="4"/>
    </row>
    <row r="8" spans="1:55" ht="18" customHeight="1">
      <c r="A8" s="158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60"/>
      <c r="R8" s="5"/>
      <c r="T8" s="158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60"/>
      <c r="AK8" s="5"/>
      <c r="AM8" s="158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60"/>
    </row>
    <row r="9" spans="1:55" ht="18" customHeight="1">
      <c r="A9" s="158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60"/>
      <c r="R9" s="2"/>
      <c r="T9" s="158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60"/>
      <c r="AK9" s="2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60"/>
    </row>
    <row r="10" spans="1:55" ht="16.5" customHeight="1">
      <c r="A10" s="232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4"/>
      <c r="R10" s="2"/>
      <c r="T10" s="232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4"/>
      <c r="AK10" s="2"/>
      <c r="AM10" s="232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4"/>
    </row>
    <row r="11" spans="1:55" ht="9.75" customHeight="1">
      <c r="A11" s="171" t="s">
        <v>44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3"/>
      <c r="R11" s="26"/>
      <c r="S11" s="27"/>
      <c r="T11" s="155" t="s">
        <v>44</v>
      </c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7"/>
      <c r="AK11" s="26"/>
      <c r="AL11" s="27"/>
      <c r="AM11" s="155" t="s">
        <v>44</v>
      </c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7"/>
    </row>
    <row r="12" spans="1:55" ht="18" customHeight="1">
      <c r="A12" s="217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9"/>
      <c r="R12" s="2"/>
      <c r="S12" s="27"/>
      <c r="T12" s="217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9"/>
      <c r="AK12" s="26"/>
      <c r="AL12" s="27"/>
      <c r="AM12" s="223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5"/>
    </row>
    <row r="13" spans="1:55" ht="14.25" customHeight="1">
      <c r="A13" s="217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9"/>
      <c r="R13" s="26"/>
      <c r="S13" s="27"/>
      <c r="T13" s="217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9"/>
      <c r="AK13" s="26"/>
      <c r="AL13" s="27"/>
      <c r="AM13" s="223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5"/>
    </row>
    <row r="14" spans="1:55" ht="18" customHeight="1">
      <c r="A14" s="220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2"/>
      <c r="R14" s="26"/>
      <c r="S14" s="27"/>
      <c r="T14" s="220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2"/>
      <c r="AK14" s="26"/>
      <c r="AL14" s="27"/>
      <c r="AM14" s="226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8"/>
    </row>
    <row r="15" spans="1:55" ht="12" customHeight="1">
      <c r="A15" s="129" t="s">
        <v>16</v>
      </c>
      <c r="B15" s="130"/>
      <c r="C15" s="129" t="s">
        <v>15</v>
      </c>
      <c r="D15" s="130"/>
      <c r="E15" s="130"/>
      <c r="F15" s="130"/>
      <c r="G15" s="130"/>
      <c r="H15" s="130"/>
      <c r="I15" s="130"/>
      <c r="J15" s="131"/>
      <c r="K15" s="130" t="s">
        <v>91</v>
      </c>
      <c r="L15" s="130"/>
      <c r="M15" s="130"/>
      <c r="N15" s="130"/>
      <c r="O15" s="130"/>
      <c r="P15" s="130"/>
      <c r="Q15" s="131"/>
      <c r="R15" s="31"/>
      <c r="S15" s="27"/>
      <c r="T15" s="129" t="s">
        <v>16</v>
      </c>
      <c r="U15" s="130"/>
      <c r="V15" s="129" t="s">
        <v>15</v>
      </c>
      <c r="W15" s="130"/>
      <c r="X15" s="130"/>
      <c r="Y15" s="130"/>
      <c r="Z15" s="130"/>
      <c r="AA15" s="130"/>
      <c r="AB15" s="130"/>
      <c r="AC15" s="131"/>
      <c r="AD15" s="130" t="s">
        <v>91</v>
      </c>
      <c r="AE15" s="130"/>
      <c r="AF15" s="130"/>
      <c r="AG15" s="130"/>
      <c r="AH15" s="130"/>
      <c r="AI15" s="130"/>
      <c r="AJ15" s="131"/>
      <c r="AK15" s="31"/>
      <c r="AL15" s="27"/>
      <c r="AM15" s="129" t="s">
        <v>16</v>
      </c>
      <c r="AN15" s="130"/>
      <c r="AO15" s="129" t="s">
        <v>15</v>
      </c>
      <c r="AP15" s="130"/>
      <c r="AQ15" s="130"/>
      <c r="AR15" s="130"/>
      <c r="AS15" s="130"/>
      <c r="AT15" s="130"/>
      <c r="AU15" s="130"/>
      <c r="AV15" s="131"/>
      <c r="AW15" s="130" t="s">
        <v>91</v>
      </c>
      <c r="AX15" s="130"/>
      <c r="AY15" s="130"/>
      <c r="AZ15" s="130"/>
      <c r="BA15" s="130"/>
      <c r="BB15" s="130"/>
      <c r="BC15" s="131"/>
    </row>
    <row r="16" spans="1:55" ht="18" customHeight="1">
      <c r="A16" s="122"/>
      <c r="B16" s="123"/>
      <c r="C16" s="124"/>
      <c r="D16" s="125"/>
      <c r="E16" s="69"/>
      <c r="F16" s="68"/>
      <c r="G16" s="68"/>
      <c r="H16" s="68"/>
      <c r="I16" s="125"/>
      <c r="J16" s="126"/>
      <c r="K16" s="127"/>
      <c r="L16" s="127"/>
      <c r="M16" s="127"/>
      <c r="N16" s="127"/>
      <c r="O16" s="127"/>
      <c r="P16" s="127"/>
      <c r="Q16" s="128"/>
      <c r="R16" s="31"/>
      <c r="S16" s="27"/>
      <c r="T16" s="122"/>
      <c r="U16" s="123"/>
      <c r="V16" s="124"/>
      <c r="W16" s="125"/>
      <c r="X16" s="69"/>
      <c r="Y16" s="68"/>
      <c r="Z16" s="68"/>
      <c r="AA16" s="68"/>
      <c r="AB16" s="125"/>
      <c r="AC16" s="126"/>
      <c r="AD16" s="127"/>
      <c r="AE16" s="127"/>
      <c r="AF16" s="127"/>
      <c r="AG16" s="127"/>
      <c r="AH16" s="127"/>
      <c r="AI16" s="127"/>
      <c r="AJ16" s="128"/>
      <c r="AK16" s="31"/>
      <c r="AL16" s="27"/>
      <c r="AM16" s="122"/>
      <c r="AN16" s="123"/>
      <c r="AO16" s="124"/>
      <c r="AP16" s="125"/>
      <c r="AQ16" s="69"/>
      <c r="AR16" s="68"/>
      <c r="AS16" s="68"/>
      <c r="AT16" s="68"/>
      <c r="AU16" s="125"/>
      <c r="AV16" s="126"/>
      <c r="AW16" s="127"/>
      <c r="AX16" s="127"/>
      <c r="AY16" s="127"/>
      <c r="AZ16" s="127"/>
      <c r="BA16" s="127"/>
      <c r="BB16" s="127"/>
      <c r="BC16" s="128"/>
    </row>
    <row r="17" spans="1:55" ht="12" customHeight="1">
      <c r="A17" s="129" t="s">
        <v>74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80"/>
      <c r="N17" s="129" t="s">
        <v>39</v>
      </c>
      <c r="O17" s="180"/>
      <c r="P17" s="180"/>
      <c r="Q17" s="197"/>
      <c r="R17" s="31"/>
      <c r="S17" s="27"/>
      <c r="T17" s="129" t="s">
        <v>74</v>
      </c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80"/>
      <c r="AG17" s="181" t="s">
        <v>39</v>
      </c>
      <c r="AH17" s="182"/>
      <c r="AI17" s="182"/>
      <c r="AJ17" s="183"/>
      <c r="AK17" s="31"/>
      <c r="AL17" s="27"/>
      <c r="AM17" s="129" t="s">
        <v>74</v>
      </c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80"/>
      <c r="AZ17" s="181" t="s">
        <v>39</v>
      </c>
      <c r="BA17" s="182"/>
      <c r="BB17" s="182"/>
      <c r="BC17" s="183"/>
    </row>
    <row r="18" spans="1:55" ht="26.25" customHeight="1">
      <c r="A18" s="167"/>
      <c r="B18" s="168"/>
      <c r="C18" s="168"/>
      <c r="D18" s="168"/>
      <c r="E18" s="168"/>
      <c r="F18" s="168"/>
      <c r="G18" s="21" t="s">
        <v>59</v>
      </c>
      <c r="H18" s="169"/>
      <c r="I18" s="127"/>
      <c r="J18" s="127"/>
      <c r="K18" s="127"/>
      <c r="L18" s="127"/>
      <c r="M18" s="128"/>
      <c r="N18" s="144"/>
      <c r="O18" s="145"/>
      <c r="P18" s="145"/>
      <c r="Q18" s="146"/>
      <c r="R18" s="26"/>
      <c r="S18" s="27"/>
      <c r="T18" s="167"/>
      <c r="U18" s="168"/>
      <c r="V18" s="168"/>
      <c r="W18" s="168"/>
      <c r="X18" s="168"/>
      <c r="Y18" s="168"/>
      <c r="Z18" s="21" t="s">
        <v>59</v>
      </c>
      <c r="AA18" s="169"/>
      <c r="AB18" s="127"/>
      <c r="AC18" s="127"/>
      <c r="AD18" s="127"/>
      <c r="AE18" s="127"/>
      <c r="AF18" s="128"/>
      <c r="AG18" s="144"/>
      <c r="AH18" s="145"/>
      <c r="AI18" s="145"/>
      <c r="AJ18" s="146"/>
      <c r="AK18" s="26"/>
      <c r="AL18" s="27"/>
      <c r="AM18" s="167"/>
      <c r="AN18" s="168"/>
      <c r="AO18" s="168"/>
      <c r="AP18" s="168"/>
      <c r="AQ18" s="168"/>
      <c r="AR18" s="168"/>
      <c r="AS18" s="21" t="s">
        <v>59</v>
      </c>
      <c r="AT18" s="169"/>
      <c r="AU18" s="127"/>
      <c r="AV18" s="127"/>
      <c r="AW18" s="127"/>
      <c r="AX18" s="127"/>
      <c r="AY18" s="128"/>
      <c r="AZ18" s="144"/>
      <c r="BA18" s="145"/>
      <c r="BB18" s="145"/>
      <c r="BC18" s="146"/>
    </row>
    <row r="19" spans="1:55" ht="9" customHeight="1">
      <c r="A19" s="174" t="s">
        <v>33</v>
      </c>
      <c r="B19" s="175"/>
      <c r="C19" s="175"/>
      <c r="D19" s="175"/>
      <c r="E19" s="176"/>
      <c r="F19" s="135" t="s">
        <v>6</v>
      </c>
      <c r="G19" s="32" t="s">
        <v>27</v>
      </c>
      <c r="H19" s="33" t="s">
        <v>28</v>
      </c>
      <c r="I19" s="32" t="s">
        <v>29</v>
      </c>
      <c r="J19" s="34" t="s">
        <v>1</v>
      </c>
      <c r="K19" s="33" t="s">
        <v>2</v>
      </c>
      <c r="L19" s="32" t="s">
        <v>3</v>
      </c>
      <c r="M19" s="34" t="s">
        <v>4</v>
      </c>
      <c r="N19" s="33" t="s">
        <v>1</v>
      </c>
      <c r="O19" s="32" t="s">
        <v>2</v>
      </c>
      <c r="P19" s="34" t="s">
        <v>3</v>
      </c>
      <c r="Q19" s="33" t="s">
        <v>0</v>
      </c>
      <c r="R19" s="35"/>
      <c r="S19" s="27"/>
      <c r="T19" s="174" t="s">
        <v>33</v>
      </c>
      <c r="U19" s="175"/>
      <c r="V19" s="175"/>
      <c r="W19" s="175"/>
      <c r="X19" s="176"/>
      <c r="Y19" s="135" t="s">
        <v>6</v>
      </c>
      <c r="Z19" s="32" t="s">
        <v>27</v>
      </c>
      <c r="AA19" s="33" t="s">
        <v>28</v>
      </c>
      <c r="AB19" s="32" t="s">
        <v>29</v>
      </c>
      <c r="AC19" s="34" t="s">
        <v>1</v>
      </c>
      <c r="AD19" s="33" t="s">
        <v>2</v>
      </c>
      <c r="AE19" s="32" t="s">
        <v>3</v>
      </c>
      <c r="AF19" s="34" t="s">
        <v>4</v>
      </c>
      <c r="AG19" s="33" t="s">
        <v>1</v>
      </c>
      <c r="AH19" s="32" t="s">
        <v>2</v>
      </c>
      <c r="AI19" s="34" t="s">
        <v>3</v>
      </c>
      <c r="AJ19" s="33" t="s">
        <v>0</v>
      </c>
      <c r="AK19" s="35"/>
      <c r="AL19" s="27"/>
      <c r="AM19" s="174" t="s">
        <v>33</v>
      </c>
      <c r="AN19" s="175"/>
      <c r="AO19" s="175"/>
      <c r="AP19" s="175"/>
      <c r="AQ19" s="176"/>
      <c r="AR19" s="135" t="s">
        <v>6</v>
      </c>
      <c r="AS19" s="32" t="s">
        <v>27</v>
      </c>
      <c r="AT19" s="33" t="s">
        <v>28</v>
      </c>
      <c r="AU19" s="32" t="s">
        <v>29</v>
      </c>
      <c r="AV19" s="34" t="s">
        <v>1</v>
      </c>
      <c r="AW19" s="33" t="s">
        <v>2</v>
      </c>
      <c r="AX19" s="32" t="s">
        <v>3</v>
      </c>
      <c r="AY19" s="34" t="s">
        <v>4</v>
      </c>
      <c r="AZ19" s="33" t="s">
        <v>1</v>
      </c>
      <c r="BA19" s="32" t="s">
        <v>2</v>
      </c>
      <c r="BB19" s="34" t="s">
        <v>3</v>
      </c>
      <c r="BC19" s="33" t="s">
        <v>0</v>
      </c>
    </row>
    <row r="20" spans="1:55" ht="23.25" customHeight="1">
      <c r="A20" s="177"/>
      <c r="B20" s="178"/>
      <c r="C20" s="178"/>
      <c r="D20" s="178"/>
      <c r="E20" s="179"/>
      <c r="F20" s="136"/>
      <c r="G20" s="36"/>
      <c r="H20" s="37"/>
      <c r="I20" s="36"/>
      <c r="J20" s="38"/>
      <c r="K20" s="37"/>
      <c r="L20" s="36"/>
      <c r="M20" s="38"/>
      <c r="N20" s="37"/>
      <c r="O20" s="36"/>
      <c r="P20" s="38"/>
      <c r="Q20" s="37"/>
      <c r="R20" s="26"/>
      <c r="S20" s="27"/>
      <c r="T20" s="177"/>
      <c r="U20" s="178"/>
      <c r="V20" s="178"/>
      <c r="W20" s="178"/>
      <c r="X20" s="179"/>
      <c r="Y20" s="136"/>
      <c r="Z20" s="36"/>
      <c r="AA20" s="37"/>
      <c r="AB20" s="36"/>
      <c r="AC20" s="38"/>
      <c r="AD20" s="37"/>
      <c r="AE20" s="36"/>
      <c r="AF20" s="38"/>
      <c r="AG20" s="37"/>
      <c r="AH20" s="36"/>
      <c r="AI20" s="38"/>
      <c r="AJ20" s="37"/>
      <c r="AK20" s="26"/>
      <c r="AL20" s="27"/>
      <c r="AM20" s="177"/>
      <c r="AN20" s="178"/>
      <c r="AO20" s="178"/>
      <c r="AP20" s="178"/>
      <c r="AQ20" s="179"/>
      <c r="AR20" s="136"/>
      <c r="AS20" s="36"/>
      <c r="AT20" s="37"/>
      <c r="AU20" s="36"/>
      <c r="AV20" s="38"/>
      <c r="AW20" s="37"/>
      <c r="AX20" s="36"/>
      <c r="AY20" s="38"/>
      <c r="AZ20" s="37"/>
      <c r="BA20" s="36"/>
      <c r="BB20" s="38"/>
      <c r="BC20" s="37"/>
    </row>
    <row r="21" spans="1:55" ht="27" customHeight="1">
      <c r="A21" s="198" t="s">
        <v>70</v>
      </c>
      <c r="B21" s="199"/>
      <c r="C21" s="199"/>
      <c r="D21" s="199"/>
      <c r="E21" s="199"/>
      <c r="F21" s="39" t="s">
        <v>7</v>
      </c>
      <c r="G21" s="40"/>
      <c r="H21" s="41"/>
      <c r="I21" s="40"/>
      <c r="J21" s="42"/>
      <c r="K21" s="41"/>
      <c r="L21" s="40"/>
      <c r="M21" s="42"/>
      <c r="N21" s="41"/>
      <c r="O21" s="40"/>
      <c r="P21" s="42"/>
      <c r="Q21" s="41"/>
      <c r="R21" s="26"/>
      <c r="S21" s="27"/>
      <c r="T21" s="198" t="s">
        <v>70</v>
      </c>
      <c r="U21" s="199"/>
      <c r="V21" s="199"/>
      <c r="W21" s="199"/>
      <c r="X21" s="199"/>
      <c r="Y21" s="39" t="s">
        <v>7</v>
      </c>
      <c r="Z21" s="40"/>
      <c r="AA21" s="41"/>
      <c r="AB21" s="40"/>
      <c r="AC21" s="42"/>
      <c r="AD21" s="41"/>
      <c r="AE21" s="40"/>
      <c r="AF21" s="42"/>
      <c r="AG21" s="41"/>
      <c r="AH21" s="40"/>
      <c r="AI21" s="42"/>
      <c r="AJ21" s="41"/>
      <c r="AK21" s="26"/>
      <c r="AL21" s="27"/>
      <c r="AM21" s="198" t="s">
        <v>70</v>
      </c>
      <c r="AN21" s="199"/>
      <c r="AO21" s="199"/>
      <c r="AP21" s="199"/>
      <c r="AQ21" s="199"/>
      <c r="AR21" s="39" t="s">
        <v>7</v>
      </c>
      <c r="AS21" s="40"/>
      <c r="AT21" s="41"/>
      <c r="AU21" s="40"/>
      <c r="AV21" s="42"/>
      <c r="AW21" s="41"/>
      <c r="AX21" s="40"/>
      <c r="AY21" s="42"/>
      <c r="AZ21" s="41"/>
      <c r="BA21" s="40"/>
      <c r="BB21" s="42"/>
      <c r="BC21" s="41"/>
    </row>
    <row r="22" spans="1:55" ht="27" customHeight="1" thickBot="1">
      <c r="A22" s="198" t="s">
        <v>17</v>
      </c>
      <c r="B22" s="199"/>
      <c r="C22" s="199"/>
      <c r="D22" s="199"/>
      <c r="E22" s="199"/>
      <c r="F22" s="43" t="s">
        <v>8</v>
      </c>
      <c r="G22" s="40"/>
      <c r="H22" s="41"/>
      <c r="I22" s="40"/>
      <c r="J22" s="42"/>
      <c r="K22" s="41"/>
      <c r="L22" s="40"/>
      <c r="M22" s="42"/>
      <c r="N22" s="41"/>
      <c r="O22" s="40"/>
      <c r="P22" s="42"/>
      <c r="Q22" s="41"/>
      <c r="R22" s="26"/>
      <c r="S22" s="27"/>
      <c r="T22" s="198" t="s">
        <v>17</v>
      </c>
      <c r="U22" s="199"/>
      <c r="V22" s="199"/>
      <c r="W22" s="199"/>
      <c r="X22" s="199"/>
      <c r="Y22" s="43" t="s">
        <v>8</v>
      </c>
      <c r="Z22" s="40"/>
      <c r="AA22" s="41"/>
      <c r="AB22" s="40"/>
      <c r="AC22" s="42"/>
      <c r="AD22" s="41"/>
      <c r="AE22" s="40"/>
      <c r="AF22" s="42"/>
      <c r="AG22" s="41"/>
      <c r="AH22" s="40"/>
      <c r="AI22" s="42"/>
      <c r="AJ22" s="41"/>
      <c r="AK22" s="26"/>
      <c r="AL22" s="27"/>
      <c r="AM22" s="198" t="s">
        <v>17</v>
      </c>
      <c r="AN22" s="199"/>
      <c r="AO22" s="199"/>
      <c r="AP22" s="199"/>
      <c r="AQ22" s="199"/>
      <c r="AR22" s="43" t="s">
        <v>8</v>
      </c>
      <c r="AS22" s="40"/>
      <c r="AT22" s="41"/>
      <c r="AU22" s="40"/>
      <c r="AV22" s="42"/>
      <c r="AW22" s="41"/>
      <c r="AX22" s="40"/>
      <c r="AY22" s="42"/>
      <c r="AZ22" s="41"/>
      <c r="BA22" s="40"/>
      <c r="BB22" s="42"/>
      <c r="BC22" s="41"/>
    </row>
    <row r="23" spans="1:55" ht="22.5" customHeight="1" thickBot="1">
      <c r="A23" s="200" t="s">
        <v>9</v>
      </c>
      <c r="B23" s="201"/>
      <c r="C23" s="201"/>
      <c r="D23" s="201"/>
      <c r="E23" s="201"/>
      <c r="F23" s="44" t="s">
        <v>35</v>
      </c>
      <c r="G23" s="45"/>
      <c r="H23" s="46"/>
      <c r="I23" s="45"/>
      <c r="J23" s="47"/>
      <c r="K23" s="46"/>
      <c r="L23" s="45"/>
      <c r="M23" s="47"/>
      <c r="N23" s="46"/>
      <c r="O23" s="45"/>
      <c r="P23" s="47"/>
      <c r="Q23" s="48"/>
      <c r="R23" s="26"/>
      <c r="S23" s="27"/>
      <c r="T23" s="200" t="s">
        <v>9</v>
      </c>
      <c r="U23" s="201"/>
      <c r="V23" s="201"/>
      <c r="W23" s="201"/>
      <c r="X23" s="201"/>
      <c r="Y23" s="44" t="s">
        <v>35</v>
      </c>
      <c r="Z23" s="45"/>
      <c r="AA23" s="46"/>
      <c r="AB23" s="45"/>
      <c r="AC23" s="47"/>
      <c r="AD23" s="46"/>
      <c r="AE23" s="45"/>
      <c r="AF23" s="47"/>
      <c r="AG23" s="46"/>
      <c r="AH23" s="45"/>
      <c r="AI23" s="47"/>
      <c r="AJ23" s="48"/>
      <c r="AK23" s="26"/>
      <c r="AL23" s="27"/>
      <c r="AM23" s="200" t="s">
        <v>9</v>
      </c>
      <c r="AN23" s="201"/>
      <c r="AO23" s="201"/>
      <c r="AP23" s="201"/>
      <c r="AQ23" s="201"/>
      <c r="AR23" s="44" t="s">
        <v>35</v>
      </c>
      <c r="AS23" s="45"/>
      <c r="AT23" s="46"/>
      <c r="AU23" s="45"/>
      <c r="AV23" s="47"/>
      <c r="AW23" s="46"/>
      <c r="AX23" s="45"/>
      <c r="AY23" s="47"/>
      <c r="AZ23" s="46"/>
      <c r="BA23" s="45"/>
      <c r="BB23" s="47"/>
      <c r="BC23" s="48"/>
    </row>
    <row r="24" spans="1:55" ht="6.75" customHeight="1">
      <c r="A24" s="185" t="s">
        <v>18</v>
      </c>
      <c r="B24" s="186"/>
      <c r="C24" s="187"/>
      <c r="D24" s="191"/>
      <c r="E24" s="192"/>
      <c r="F24" s="192"/>
      <c r="G24" s="192"/>
      <c r="H24" s="192"/>
      <c r="I24" s="192"/>
      <c r="J24" s="193"/>
      <c r="K24" s="51"/>
      <c r="L24" s="52"/>
      <c r="M24" s="52"/>
      <c r="N24" s="52"/>
      <c r="O24" s="52"/>
      <c r="P24" s="52"/>
      <c r="Q24" s="51"/>
      <c r="R24" s="2"/>
      <c r="T24" s="202" t="s">
        <v>18</v>
      </c>
      <c r="U24" s="203"/>
      <c r="V24" s="204"/>
      <c r="W24" s="205"/>
      <c r="X24" s="206"/>
      <c r="Y24" s="206"/>
      <c r="Z24" s="206"/>
      <c r="AA24" s="206"/>
      <c r="AB24" s="206"/>
      <c r="AC24" s="207"/>
      <c r="AD24" s="51"/>
      <c r="AE24" s="52"/>
      <c r="AF24" s="52"/>
      <c r="AG24" s="52"/>
      <c r="AH24" s="52"/>
      <c r="AI24" s="52"/>
      <c r="AJ24" s="58"/>
      <c r="AK24" s="2"/>
      <c r="AM24" s="202" t="s">
        <v>18</v>
      </c>
      <c r="AN24" s="203"/>
      <c r="AO24" s="204"/>
      <c r="AP24" s="205"/>
      <c r="AQ24" s="206"/>
      <c r="AR24" s="206"/>
      <c r="AS24" s="206"/>
      <c r="AT24" s="206"/>
      <c r="AU24" s="206"/>
      <c r="AV24" s="207"/>
      <c r="AW24" s="51"/>
      <c r="AX24" s="52"/>
      <c r="AY24" s="52"/>
      <c r="AZ24" s="52"/>
      <c r="BA24" s="52"/>
      <c r="BB24" s="52"/>
      <c r="BC24" s="58"/>
    </row>
    <row r="25" spans="1:55" ht="18" customHeight="1">
      <c r="A25" s="188"/>
      <c r="B25" s="189"/>
      <c r="C25" s="190"/>
      <c r="D25" s="194"/>
      <c r="E25" s="195"/>
      <c r="F25" s="195"/>
      <c r="G25" s="195"/>
      <c r="H25" s="195"/>
      <c r="I25" s="195"/>
      <c r="J25" s="196"/>
      <c r="K25" s="137" t="s">
        <v>10</v>
      </c>
      <c r="L25" s="49"/>
      <c r="M25" s="49"/>
      <c r="N25" s="49"/>
      <c r="O25" s="49"/>
      <c r="P25" s="49"/>
      <c r="Q25" s="50"/>
      <c r="R25" s="5"/>
      <c r="T25" s="188"/>
      <c r="U25" s="189"/>
      <c r="V25" s="190"/>
      <c r="W25" s="194"/>
      <c r="X25" s="195"/>
      <c r="Y25" s="195"/>
      <c r="Z25" s="195"/>
      <c r="AA25" s="195"/>
      <c r="AB25" s="195"/>
      <c r="AC25" s="196"/>
      <c r="AD25" s="137" t="s">
        <v>10</v>
      </c>
      <c r="AE25" s="49"/>
      <c r="AF25" s="49"/>
      <c r="AG25" s="49"/>
      <c r="AH25" s="49"/>
      <c r="AI25" s="49"/>
      <c r="AJ25" s="50"/>
      <c r="AK25" s="5"/>
      <c r="AM25" s="188"/>
      <c r="AN25" s="189"/>
      <c r="AO25" s="190"/>
      <c r="AP25" s="194"/>
      <c r="AQ25" s="195"/>
      <c r="AR25" s="195"/>
      <c r="AS25" s="195"/>
      <c r="AT25" s="195"/>
      <c r="AU25" s="195"/>
      <c r="AV25" s="196"/>
      <c r="AW25" s="137" t="s">
        <v>10</v>
      </c>
      <c r="AX25" s="49"/>
      <c r="AY25" s="49"/>
      <c r="AZ25" s="49"/>
      <c r="BA25" s="49"/>
      <c r="BB25" s="49"/>
      <c r="BC25" s="50"/>
    </row>
    <row r="26" spans="1:55" ht="20.25" customHeight="1">
      <c r="A26" s="153" t="s">
        <v>5</v>
      </c>
      <c r="B26" s="153"/>
      <c r="C26" s="153"/>
      <c r="D26" s="153"/>
      <c r="E26" s="153"/>
      <c r="F26" s="153"/>
      <c r="G26" s="153"/>
      <c r="H26" s="153"/>
      <c r="I26" s="153"/>
      <c r="J26" s="154"/>
      <c r="K26" s="138"/>
      <c r="L26" s="49"/>
      <c r="M26" s="49"/>
      <c r="N26" s="49"/>
      <c r="O26" s="49"/>
      <c r="P26" s="49"/>
      <c r="Q26" s="50"/>
      <c r="R26" s="5"/>
      <c r="T26" s="214" t="s">
        <v>85</v>
      </c>
      <c r="U26" s="215"/>
      <c r="V26" s="216"/>
      <c r="W26" s="59"/>
      <c r="X26" s="60"/>
      <c r="Y26" s="28"/>
      <c r="Z26" s="28"/>
      <c r="AA26" s="28"/>
      <c r="AB26" s="28"/>
      <c r="AC26" s="61" t="s">
        <v>21</v>
      </c>
      <c r="AD26" s="138"/>
      <c r="AE26" s="49"/>
      <c r="AF26" s="49"/>
      <c r="AG26" s="49"/>
      <c r="AH26" s="49"/>
      <c r="AI26" s="49"/>
      <c r="AJ26" s="50"/>
      <c r="AK26" s="5"/>
      <c r="AM26" s="211" t="s">
        <v>24</v>
      </c>
      <c r="AN26" s="212"/>
      <c r="AO26" s="213"/>
      <c r="AP26" s="7"/>
      <c r="AQ26" s="8"/>
      <c r="AR26" s="9"/>
      <c r="AS26" s="9"/>
      <c r="AT26" s="9"/>
      <c r="AU26" s="9"/>
      <c r="AV26" s="10"/>
      <c r="AW26" s="138"/>
      <c r="AX26" s="49"/>
      <c r="AY26" s="49"/>
      <c r="AZ26" s="49"/>
      <c r="BA26" s="49"/>
      <c r="BB26" s="49"/>
      <c r="BC26" s="50"/>
    </row>
    <row r="27" spans="1:55" ht="20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138"/>
      <c r="L27" s="52"/>
      <c r="M27" s="52"/>
      <c r="N27" s="52"/>
      <c r="O27" s="52"/>
      <c r="P27" s="52"/>
      <c r="Q27" s="51"/>
      <c r="R27" s="2"/>
      <c r="T27" s="188"/>
      <c r="U27" s="189"/>
      <c r="V27" s="190"/>
      <c r="W27" s="56"/>
      <c r="X27" s="56"/>
      <c r="Y27" s="56"/>
      <c r="Z27" s="56"/>
      <c r="AA27" s="56"/>
      <c r="AB27" s="56"/>
      <c r="AC27" s="62" t="s">
        <v>22</v>
      </c>
      <c r="AD27" s="138"/>
      <c r="AE27" s="52"/>
      <c r="AF27" s="52"/>
      <c r="AG27" s="52"/>
      <c r="AH27" s="52"/>
      <c r="AI27" s="52"/>
      <c r="AJ27" s="51"/>
      <c r="AK27" s="2"/>
      <c r="AM27" s="211" t="s">
        <v>80</v>
      </c>
      <c r="AN27" s="212"/>
      <c r="AO27" s="213"/>
      <c r="AP27" s="208" t="s">
        <v>81</v>
      </c>
      <c r="AQ27" s="209"/>
      <c r="AR27" s="209"/>
      <c r="AS27" s="209"/>
      <c r="AT27" s="209"/>
      <c r="AU27" s="209"/>
      <c r="AV27" s="210"/>
      <c r="AW27" s="138"/>
      <c r="AX27" s="52"/>
      <c r="AY27" s="52"/>
      <c r="AZ27" s="52"/>
      <c r="BA27" s="52"/>
      <c r="BB27" s="52"/>
      <c r="BC27" s="51"/>
    </row>
    <row r="28" spans="1:55" ht="15" customHeight="1">
      <c r="A28" s="140" t="s">
        <v>12</v>
      </c>
      <c r="B28" s="140"/>
      <c r="C28" s="140"/>
      <c r="D28" s="140"/>
      <c r="E28" s="140"/>
      <c r="F28" s="140"/>
      <c r="G28" s="140"/>
      <c r="H28" s="140"/>
      <c r="I28" s="140"/>
      <c r="J28" s="53"/>
      <c r="K28" s="138"/>
      <c r="L28" s="53"/>
      <c r="M28" s="53"/>
      <c r="N28" s="53"/>
      <c r="O28" s="53"/>
      <c r="P28" s="53"/>
      <c r="Q28" s="54"/>
      <c r="R28" s="5"/>
      <c r="T28" s="153" t="s">
        <v>23</v>
      </c>
      <c r="U28" s="153"/>
      <c r="V28" s="153"/>
      <c r="W28" s="153"/>
      <c r="X28" s="153"/>
      <c r="Y28" s="153"/>
      <c r="Z28" s="153"/>
      <c r="AA28" s="153"/>
      <c r="AB28" s="153"/>
      <c r="AC28" s="154"/>
      <c r="AD28" s="138"/>
      <c r="AE28" s="53"/>
      <c r="AF28" s="53"/>
      <c r="AG28" s="53"/>
      <c r="AH28" s="53"/>
      <c r="AI28" s="53"/>
      <c r="AJ28" s="54"/>
      <c r="AK28" s="5"/>
      <c r="AM28" s="153" t="s">
        <v>25</v>
      </c>
      <c r="AN28" s="153"/>
      <c r="AO28" s="153"/>
      <c r="AP28" s="153"/>
      <c r="AQ28" s="153"/>
      <c r="AR28" s="153"/>
      <c r="AS28" s="153"/>
      <c r="AT28" s="153"/>
      <c r="AU28" s="153"/>
      <c r="AV28" s="154"/>
      <c r="AW28" s="138"/>
      <c r="AX28" s="53"/>
      <c r="AY28" s="53"/>
      <c r="AZ28" s="53"/>
      <c r="BA28" s="53"/>
      <c r="BB28" s="53"/>
      <c r="BC28" s="54"/>
    </row>
    <row r="29" spans="1:55" ht="15" customHeight="1">
      <c r="A29" s="27"/>
      <c r="B29" s="27"/>
      <c r="C29" s="27"/>
      <c r="D29" s="27"/>
      <c r="E29" s="27"/>
      <c r="F29" s="27"/>
      <c r="G29" s="27"/>
      <c r="H29" s="27"/>
      <c r="I29" s="52"/>
      <c r="J29" s="52"/>
      <c r="K29" s="138"/>
      <c r="L29" s="52"/>
      <c r="M29" s="52"/>
      <c r="N29" s="52"/>
      <c r="O29" s="52"/>
      <c r="P29" s="52"/>
      <c r="Q29" s="51"/>
      <c r="R29" s="2"/>
      <c r="T29" s="140" t="s">
        <v>86</v>
      </c>
      <c r="U29" s="140"/>
      <c r="V29" s="140"/>
      <c r="W29" s="140"/>
      <c r="X29" s="140"/>
      <c r="Y29" s="140"/>
      <c r="Z29" s="140"/>
      <c r="AA29" s="140"/>
      <c r="AB29" s="140"/>
      <c r="AC29" s="52"/>
      <c r="AD29" s="138"/>
      <c r="AE29" s="52"/>
      <c r="AF29" s="52"/>
      <c r="AG29" s="52"/>
      <c r="AH29" s="52"/>
      <c r="AI29" s="52"/>
      <c r="AJ29" s="51"/>
      <c r="AK29" s="2"/>
      <c r="AM29" s="140" t="s">
        <v>26</v>
      </c>
      <c r="AN29" s="140"/>
      <c r="AO29" s="140"/>
      <c r="AP29" s="140"/>
      <c r="AQ29" s="140"/>
      <c r="AR29" s="140"/>
      <c r="AS29" s="140"/>
      <c r="AT29" s="140"/>
      <c r="AU29" s="140"/>
      <c r="AV29" s="52"/>
      <c r="AW29" s="138"/>
      <c r="AX29" s="52"/>
      <c r="AY29" s="52"/>
      <c r="AZ29" s="52"/>
      <c r="BA29" s="52"/>
      <c r="BB29" s="52"/>
      <c r="BC29" s="51"/>
    </row>
    <row r="30" spans="1:55" ht="15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231"/>
      <c r="K30" s="139"/>
      <c r="L30" s="56"/>
      <c r="M30" s="56"/>
      <c r="N30" s="56"/>
      <c r="O30" s="56"/>
      <c r="P30" s="56"/>
      <c r="Q30" s="57"/>
      <c r="R30" s="2"/>
      <c r="T30" s="133"/>
      <c r="U30" s="133"/>
      <c r="V30" s="133"/>
      <c r="W30" s="133"/>
      <c r="X30" s="133"/>
      <c r="Y30" s="133"/>
      <c r="Z30" s="133"/>
      <c r="AA30" s="133"/>
      <c r="AB30" s="133"/>
      <c r="AC30" s="231"/>
      <c r="AD30" s="139"/>
      <c r="AE30" s="56"/>
      <c r="AF30" s="56"/>
      <c r="AG30" s="56"/>
      <c r="AH30" s="56"/>
      <c r="AI30" s="56"/>
      <c r="AJ30" s="57"/>
      <c r="AK30" s="2"/>
      <c r="AM30" s="133"/>
      <c r="AN30" s="133"/>
      <c r="AO30" s="133"/>
      <c r="AP30" s="133"/>
      <c r="AQ30" s="133"/>
      <c r="AR30" s="133"/>
      <c r="AS30" s="133"/>
      <c r="AT30" s="133"/>
      <c r="AU30" s="133"/>
      <c r="AV30" s="231"/>
      <c r="AW30" s="139"/>
      <c r="AX30" s="56"/>
      <c r="AY30" s="56"/>
      <c r="AZ30" s="56"/>
      <c r="BA30" s="56"/>
      <c r="BB30" s="56"/>
      <c r="BC30" s="57"/>
    </row>
    <row r="31" spans="1:56" ht="16.5" customHeight="1">
      <c r="A31" s="230" t="s">
        <v>104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63"/>
      <c r="S31" s="27"/>
      <c r="T31" s="230" t="s">
        <v>104</v>
      </c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63"/>
      <c r="AL31" s="27"/>
      <c r="AM31" s="230" t="s">
        <v>104</v>
      </c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11"/>
    </row>
    <row r="32" spans="1:56" ht="16.5" customHeight="1">
      <c r="A32" s="55" t="s">
        <v>83</v>
      </c>
      <c r="B32" s="133" t="s">
        <v>98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63"/>
      <c r="S32" s="64"/>
      <c r="T32" s="55" t="s">
        <v>83</v>
      </c>
      <c r="U32" s="133" t="s">
        <v>98</v>
      </c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63"/>
      <c r="AL32" s="27"/>
      <c r="AM32" s="55" t="s">
        <v>83</v>
      </c>
      <c r="AN32" s="133" t="s">
        <v>98</v>
      </c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1"/>
    </row>
    <row r="33" spans="1:56" ht="16.5" customHeight="1">
      <c r="A33" s="55"/>
      <c r="B33" s="133" t="s">
        <v>99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63"/>
      <c r="S33" s="64"/>
      <c r="T33" s="55"/>
      <c r="U33" s="133" t="s">
        <v>99</v>
      </c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63"/>
      <c r="AL33" s="27"/>
      <c r="AM33" s="55"/>
      <c r="AN33" s="133" t="s">
        <v>99</v>
      </c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1"/>
    </row>
    <row r="34" spans="1:56" ht="16.5" customHeight="1">
      <c r="A34" s="55"/>
      <c r="B34" s="133" t="s">
        <v>100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63"/>
      <c r="S34" s="64"/>
      <c r="T34" s="55"/>
      <c r="U34" s="133" t="s">
        <v>100</v>
      </c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63"/>
      <c r="AL34" s="27"/>
      <c r="AM34" s="55"/>
      <c r="AN34" s="133" t="s">
        <v>100</v>
      </c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1"/>
    </row>
    <row r="35" spans="1:56" ht="16.5" customHeight="1">
      <c r="A35" s="55"/>
      <c r="B35" s="134" t="s">
        <v>82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63"/>
      <c r="S35" s="64"/>
      <c r="T35" s="55"/>
      <c r="U35" s="134" t="s">
        <v>82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63"/>
      <c r="AL35" s="27"/>
      <c r="AM35" s="55"/>
      <c r="AN35" s="134" t="s">
        <v>82</v>
      </c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1"/>
    </row>
    <row r="36" spans="1:56" ht="16.5" customHeight="1">
      <c r="A36" s="132" t="s">
        <v>19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63"/>
      <c r="S36" s="64"/>
      <c r="T36" s="132" t="s">
        <v>19</v>
      </c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63"/>
      <c r="AL36" s="27"/>
      <c r="AM36" s="132" t="s">
        <v>71</v>
      </c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1"/>
    </row>
    <row r="37" ht="18" customHeight="1">
      <c r="BD37" s="6"/>
    </row>
    <row r="38" ht="18" customHeight="1">
      <c r="BD38" s="6"/>
    </row>
    <row r="39" ht="18" customHeight="1">
      <c r="BD39" s="6"/>
    </row>
    <row r="40" ht="18" customHeight="1">
      <c r="BD40" s="6"/>
    </row>
    <row r="41" spans="1:56" ht="18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BD41" s="6"/>
    </row>
    <row r="42" spans="1:56" ht="18" customHeight="1">
      <c r="A42" s="24" t="s">
        <v>41</v>
      </c>
      <c r="B42" s="24"/>
      <c r="C42" s="24"/>
      <c r="D42" s="24"/>
      <c r="E42" s="24" t="s">
        <v>45</v>
      </c>
      <c r="F42" s="24"/>
      <c r="G42" s="24"/>
      <c r="H42" s="24"/>
      <c r="I42" s="24"/>
      <c r="J42" s="24"/>
      <c r="BD42" s="6"/>
    </row>
    <row r="43" spans="1:56" ht="18" customHeight="1">
      <c r="A43" s="24" t="s">
        <v>38</v>
      </c>
      <c r="B43" s="24"/>
      <c r="C43" s="24"/>
      <c r="D43" s="24"/>
      <c r="E43" s="24" t="s">
        <v>46</v>
      </c>
      <c r="F43" s="24"/>
      <c r="G43" s="24"/>
      <c r="H43" s="24"/>
      <c r="I43" s="24"/>
      <c r="J43" s="24"/>
      <c r="BD43" s="6"/>
    </row>
    <row r="44" spans="1:56" ht="18" customHeight="1">
      <c r="A44" s="24" t="s">
        <v>37</v>
      </c>
      <c r="B44" s="24"/>
      <c r="C44" s="24"/>
      <c r="D44" s="24"/>
      <c r="E44" s="24" t="s">
        <v>36</v>
      </c>
      <c r="F44" s="24"/>
      <c r="G44" s="24"/>
      <c r="H44" s="24"/>
      <c r="I44" s="24"/>
      <c r="J44" s="24"/>
      <c r="BD44" s="6"/>
    </row>
    <row r="45" spans="1:56" ht="18" customHeight="1">
      <c r="A45" s="24" t="s">
        <v>51</v>
      </c>
      <c r="B45" s="24"/>
      <c r="C45" s="24"/>
      <c r="D45" s="24"/>
      <c r="E45" s="24" t="s">
        <v>47</v>
      </c>
      <c r="F45" s="24"/>
      <c r="G45" s="24"/>
      <c r="H45" s="24"/>
      <c r="I45" s="24"/>
      <c r="J45" s="24"/>
      <c r="BD45" s="6"/>
    </row>
    <row r="46" spans="1:10" ht="18" customHeight="1">
      <c r="A46" s="24" t="s">
        <v>42</v>
      </c>
      <c r="B46" s="24"/>
      <c r="C46" s="24"/>
      <c r="D46" s="24"/>
      <c r="E46" s="24" t="s">
        <v>48</v>
      </c>
      <c r="F46" s="24"/>
      <c r="G46" s="24"/>
      <c r="H46" s="24"/>
      <c r="I46" s="24"/>
      <c r="J46" s="24"/>
    </row>
    <row r="47" spans="1:10" ht="18" customHeight="1">
      <c r="A47" s="24" t="s">
        <v>40</v>
      </c>
      <c r="B47" s="24"/>
      <c r="C47" s="24"/>
      <c r="D47" s="24"/>
      <c r="E47" s="24" t="s">
        <v>49</v>
      </c>
      <c r="F47" s="24"/>
      <c r="G47" s="24"/>
      <c r="H47" s="24"/>
      <c r="I47" s="24"/>
      <c r="J47" s="24"/>
    </row>
    <row r="48" spans="1:10" ht="18" customHeight="1">
      <c r="A48" s="24" t="s">
        <v>43</v>
      </c>
      <c r="B48" s="24"/>
      <c r="C48" s="24"/>
      <c r="D48" s="24"/>
      <c r="E48" s="24" t="s">
        <v>50</v>
      </c>
      <c r="F48" s="24"/>
      <c r="G48" s="24"/>
      <c r="H48" s="24"/>
      <c r="I48" s="24"/>
      <c r="J48" s="24"/>
    </row>
    <row r="49" spans="1:10" ht="18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8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8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8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8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8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8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8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8" customHeight="1">
      <c r="A57" s="24"/>
      <c r="B57" s="24"/>
      <c r="C57" s="24"/>
      <c r="D57" s="24"/>
      <c r="E57" s="24"/>
      <c r="F57" s="24">
        <v>12345</v>
      </c>
      <c r="G57" s="24"/>
      <c r="H57" s="24"/>
      <c r="I57" s="24"/>
      <c r="J57" s="24"/>
    </row>
  </sheetData>
  <sheetProtection selectLockedCells="1" selectUnlockedCells="1"/>
  <mergeCells count="133">
    <mergeCell ref="A36:Q36"/>
    <mergeCell ref="T36:AJ36"/>
    <mergeCell ref="AM36:BC36"/>
    <mergeCell ref="B34:Q34"/>
    <mergeCell ref="U34:AJ34"/>
    <mergeCell ref="AN34:BC34"/>
    <mergeCell ref="B35:Q35"/>
    <mergeCell ref="U35:AJ35"/>
    <mergeCell ref="AN35:BC35"/>
    <mergeCell ref="AW25:AW30"/>
    <mergeCell ref="B32:Q32"/>
    <mergeCell ref="U32:AJ32"/>
    <mergeCell ref="AN32:BC32"/>
    <mergeCell ref="B33:Q33"/>
    <mergeCell ref="U33:AJ33"/>
    <mergeCell ref="AN33:BC33"/>
    <mergeCell ref="T29:AB29"/>
    <mergeCell ref="AM29:AU29"/>
    <mergeCell ref="A30:J30"/>
    <mergeCell ref="T30:AC30"/>
    <mergeCell ref="AM30:AV30"/>
    <mergeCell ref="AD25:AD30"/>
    <mergeCell ref="A26:J26"/>
    <mergeCell ref="T26:V27"/>
    <mergeCell ref="AM26:AO26"/>
    <mergeCell ref="AM27:AO27"/>
    <mergeCell ref="AP27:AV27"/>
    <mergeCell ref="A28:I28"/>
    <mergeCell ref="T28:AC28"/>
    <mergeCell ref="AM28:AV28"/>
    <mergeCell ref="A23:E23"/>
    <mergeCell ref="T23:X23"/>
    <mergeCell ref="AM23:AQ23"/>
    <mergeCell ref="A24:C25"/>
    <mergeCell ref="D24:J25"/>
    <mergeCell ref="T24:V25"/>
    <mergeCell ref="W24:AC25"/>
    <mergeCell ref="AM24:AO25"/>
    <mergeCell ref="AP24:AV25"/>
    <mergeCell ref="K25:K30"/>
    <mergeCell ref="A21:E21"/>
    <mergeCell ref="T21:X21"/>
    <mergeCell ref="AM21:AQ21"/>
    <mergeCell ref="A22:E22"/>
    <mergeCell ref="T22:X22"/>
    <mergeCell ref="AM22:AQ22"/>
    <mergeCell ref="AM18:AR18"/>
    <mergeCell ref="AT18:AY18"/>
    <mergeCell ref="AZ18:BC18"/>
    <mergeCell ref="A19:E20"/>
    <mergeCell ref="F19:F20"/>
    <mergeCell ref="T19:X20"/>
    <mergeCell ref="Y19:Y20"/>
    <mergeCell ref="AM19:AQ20"/>
    <mergeCell ref="AR19:AR20"/>
    <mergeCell ref="A18:F18"/>
    <mergeCell ref="H18:M18"/>
    <mergeCell ref="N18:Q18"/>
    <mergeCell ref="T18:Y18"/>
    <mergeCell ref="AA18:AF18"/>
    <mergeCell ref="AG18:AJ18"/>
    <mergeCell ref="A17:M17"/>
    <mergeCell ref="N17:Q17"/>
    <mergeCell ref="T17:AF17"/>
    <mergeCell ref="AG17:AJ17"/>
    <mergeCell ref="AM17:AY17"/>
    <mergeCell ref="AZ17:BC17"/>
    <mergeCell ref="AB16:AC16"/>
    <mergeCell ref="AD16:AJ16"/>
    <mergeCell ref="AM16:AN16"/>
    <mergeCell ref="AO16:AP16"/>
    <mergeCell ref="AU16:AV16"/>
    <mergeCell ref="AW16:BC16"/>
    <mergeCell ref="AD15:AJ15"/>
    <mergeCell ref="AM15:AN15"/>
    <mergeCell ref="AO15:AV15"/>
    <mergeCell ref="AW15:BC15"/>
    <mergeCell ref="A16:B16"/>
    <mergeCell ref="C16:D16"/>
    <mergeCell ref="I16:J16"/>
    <mergeCell ref="K16:Q16"/>
    <mergeCell ref="T16:U16"/>
    <mergeCell ref="V16:W16"/>
    <mergeCell ref="A10:Q10"/>
    <mergeCell ref="A15:B15"/>
    <mergeCell ref="C15:J15"/>
    <mergeCell ref="K15:Q15"/>
    <mergeCell ref="T15:U15"/>
    <mergeCell ref="V15:AC15"/>
    <mergeCell ref="A12:Q14"/>
    <mergeCell ref="A11:Q11"/>
    <mergeCell ref="T11:AJ11"/>
    <mergeCell ref="AM11:BC11"/>
    <mergeCell ref="T12:AJ14"/>
    <mergeCell ref="AM12:BC14"/>
    <mergeCell ref="A7:Q7"/>
    <mergeCell ref="T7:AJ7"/>
    <mergeCell ref="AM7:BC7"/>
    <mergeCell ref="A8:Q9"/>
    <mergeCell ref="T8:AJ9"/>
    <mergeCell ref="AM8:BC9"/>
    <mergeCell ref="A6:I6"/>
    <mergeCell ref="J6:Q6"/>
    <mergeCell ref="T6:AB6"/>
    <mergeCell ref="AC6:AJ6"/>
    <mergeCell ref="AM6:AU6"/>
    <mergeCell ref="AV6:BC6"/>
    <mergeCell ref="AS3:BA3"/>
    <mergeCell ref="A4:E4"/>
    <mergeCell ref="T4:X4"/>
    <mergeCell ref="AM4:AQ4"/>
    <mergeCell ref="A5:I5"/>
    <mergeCell ref="J5:Q5"/>
    <mergeCell ref="T5:AB5"/>
    <mergeCell ref="AC5:AJ5"/>
    <mergeCell ref="AM5:AU5"/>
    <mergeCell ref="AV5:BC5"/>
    <mergeCell ref="AM2:AQ2"/>
    <mergeCell ref="A3:E3"/>
    <mergeCell ref="H3:O3"/>
    <mergeCell ref="T3:X3"/>
    <mergeCell ref="AA3:AG3"/>
    <mergeCell ref="AM3:AQ3"/>
    <mergeCell ref="T10:AJ10"/>
    <mergeCell ref="AM10:BC10"/>
    <mergeCell ref="A31:Q31"/>
    <mergeCell ref="T31:AJ31"/>
    <mergeCell ref="AM31:BC31"/>
    <mergeCell ref="A1:E1"/>
    <mergeCell ref="T1:X1"/>
    <mergeCell ref="AM1:AQ1"/>
    <mergeCell ref="A2:E2"/>
    <mergeCell ref="T2:X2"/>
  </mergeCells>
  <printOptions horizontalCentered="1" verticalCentered="1"/>
  <pageMargins left="0.1968503937007874" right="0.1968503937007874" top="0.2755905511811024" bottom="0.31496062992125984" header="0.1968503937007874" footer="0.1968503937007874"/>
  <pageSetup blackAndWhite="1" fitToHeight="1" fitToWidth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おおはら　まゆこ</dc:creator>
  <cp:keywords/>
  <dc:description/>
  <cp:lastModifiedBy>おおはら　まゆこ</cp:lastModifiedBy>
  <cp:lastPrinted>2024-04-25T00:42:24Z</cp:lastPrinted>
  <dcterms:created xsi:type="dcterms:W3CDTF">2002-07-02T01:13:07Z</dcterms:created>
  <dcterms:modified xsi:type="dcterms:W3CDTF">2024-04-25T00:45:18Z</dcterms:modified>
  <cp:category/>
  <cp:version/>
  <cp:contentType/>
  <cp:contentStatus/>
</cp:coreProperties>
</file>