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23\Public\財政課\非公開\(年度)決算統計\統計H25\●財政状況資料集\"/>
    </mc:Choice>
  </mc:AlternateContent>
  <workbookProtection workbookPassword="CC05" lockStructure="1"/>
  <bookViews>
    <workbookView xWindow="0" yWindow="0" windowWidth="20490" windowHeight="69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O36" i="9"/>
  <c r="BW36" i="9"/>
  <c r="BE36" i="9"/>
  <c r="CO35" i="9"/>
  <c r="BW35" i="9"/>
  <c r="BE35" i="9"/>
  <c r="CO34" i="9"/>
  <c r="BW34" i="9"/>
  <c r="BE34" i="9"/>
  <c r="C34" i="9"/>
  <c r="C35" i="9" l="1"/>
  <c r="C36" i="9" s="1"/>
  <c r="C37" i="9" s="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alcChain>
</file>

<file path=xl/sharedStrings.xml><?xml version="1.0" encoding="utf-8"?>
<sst xmlns="http://schemas.openxmlformats.org/spreadsheetml/2006/main" count="998" uniqueCount="559">
  <si>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</si>
  <si>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</si>
  <si>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</si>
  <si>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</si>
  <si>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</si>
  <si>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</si>
  <si>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</si>
  <si>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</si>
  <si>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</si>
  <si>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</si>
  <si>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</si>
  <si>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</si>
  <si>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</si>
  <si>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</si>
  <si>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</si>
  <si>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</si>
  <si>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</si>
  <si>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</si>
  <si>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</si>
  <si>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</si>
  <si>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</si>
  <si>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</si>
  <si>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</si>
  <si>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</si>
  <si>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</si>
  <si>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</si>
  <si>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</si>
  <si>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</si>
  <si>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</si>
  <si>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</si>
  <si>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</si>
  <si>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</si>
  <si>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</si>
  <si>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</si>
  <si>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</si>
  <si>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</si>
  <si>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</si>
  <si>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</si>
  <si>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</si>
  <si>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</si>
  <si>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</si>
  <si>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</si>
  <si>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</si>
  <si>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</si>
  <si>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</si>
  <si>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</si>
  <si>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</si>
  <si>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</si>
  <si>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</si>
  <si>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</si>
  <si>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</si>
  <si>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</si>
  <si>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</si>
  <si>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</si>
  <si>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</si>
  <si>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</si>
  <si>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</si>
  <si>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</si>
  <si>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</si>
  <si>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</si>
  <si>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</si>
  <si>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</si>
  <si>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</si>
  <si>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</si>
  <si>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</si>
  <si>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</si>
  <si>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</si>
  <si>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</si>
  <si>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</si>
  <si>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</si>
  <si>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</si>
  <si>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</si>
  <si>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</si>
  <si>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</si>
  <si>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</si>
  <si>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</si>
  <si>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</si>
  <si>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</si>
  <si>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</si>
  <si>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</si>
  <si>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</si>
  <si>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</si>
  <si>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</si>
  <si>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</si>
  <si>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</si>
  <si>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</si>
  <si>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</si>
  <si>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</si>
  <si>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</si>
  <si>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</si>
  <si>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</si>
  <si>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</si>
  <si>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</si>
  <si>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</si>
  <si>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</si>
  <si>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</si>
  <si>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</si>
  <si>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</si>
  <si>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</si>
  <si>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</si>
  <si>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</si>
  <si>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</si>
  <si>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</si>
  <si>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</si>
  <si>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</si>
  <si>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</si>
  <si>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</si>
  <si>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</si>
  <si>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</si>
  <si>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</si>
  <si>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</si>
  <si>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</si>
  <si>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</si>
  <si>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</si>
  <si>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</si>
  <si>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</si>
  <si>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</si>
  <si>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</si>
  <si>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</si>
  <si>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</si>
  <si>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</si>
  <si>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</si>
  <si>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</si>
  <si>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</si>
  <si>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</si>
  <si>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</si>
  <si>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</si>
  <si>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</si>
  <si>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</si>
  <si>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</si>
  <si>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</si>
  <si>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</si>
  <si>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</si>
  <si>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</si>
  <si>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</si>
  <si>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</si>
  <si>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</si>
  <si>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</si>
  <si>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</si>
  <si>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</si>
  <si>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</si>
  <si>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</si>
  <si>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</si>
  <si>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</si>
  <si>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</si>
  <si>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</si>
  <si>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</si>
  <si>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</si>
  <si>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</si>
  <si>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</si>
  <si>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</si>
  <si>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</si>
  <si>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</si>
  <si>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</si>
  <si>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</si>
  <si>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</si>
  <si>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</si>
  <si>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</si>
  <si>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</si>
  <si>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</si>
  <si>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</si>
  <si>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</si>
  <si>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</si>
  <si>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</si>
  <si>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</si>
  <si>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</si>
  <si>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</si>
  <si>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</si>
  <si>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</si>
  <si>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</si>
  <si>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</si>
  <si>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</si>
  <si>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</si>
  <si>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</si>
  <si>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</si>
  <si>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</si>
  <si>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</si>
  <si>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</si>
  <si>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</si>
  <si>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</si>
  <si>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</si>
  <si>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</si>
  <si>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</si>
  <si>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</si>
  <si>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</si>
  <si>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</si>
  <si>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</si>
  <si>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</si>
  <si>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</si>
  <si>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</si>
  <si>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</si>
  <si>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</si>
  <si>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</si>
  <si>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</si>
  <si>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</si>
  <si>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静岡県富士市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</si>
  <si>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</si>
  <si>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</si>
  <si>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</si>
  <si>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</si>
  <si>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</si>
  <si>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</si>
  <si>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</si>
  <si>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</si>
  <si>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</si>
  <si>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</si>
  <si>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</si>
  <si>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</si>
  <si>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</si>
  <si>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</si>
  <si>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</si>
  <si>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</si>
  <si>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</si>
  <si>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</si>
  <si>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</si>
  <si>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</si>
  <si>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</si>
  <si>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</si>
  <si>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</si>
  <si>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</si>
  <si>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</si>
  <si>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</si>
  <si>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</si>
  <si>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</si>
  <si>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</si>
  <si>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</si>
  <si>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</si>
  <si>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</si>
  <si>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</si>
  <si>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</si>
  <si>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</si>
  <si>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</si>
  <si>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</si>
  <si>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</si>
  <si>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</si>
  <si>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</si>
  <si>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</si>
  <si>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</si>
  <si>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</si>
  <si>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</si>
  <si>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</si>
  <si>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</si>
  <si>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</si>
  <si>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</si>
  <si>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</si>
  <si>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</si>
  <si>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</si>
  <si>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</si>
  <si>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</si>
  <si>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</si>
  <si>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</si>
  <si>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</si>
  <si>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</si>
  <si>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</si>
  <si>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</si>
  <si>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</si>
  <si>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</si>
  <si>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</si>
  <si>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</si>
  <si>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</si>
  <si>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</si>
  <si>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</si>
  <si>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</si>
  <si>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</si>
  <si>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</si>
  <si>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</si>
  <si>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</si>
  <si>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</si>
  <si>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</si>
  <si>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</si>
  <si>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</si>
  <si>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</si>
  <si>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</si>
  <si>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</si>
  <si>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</si>
  <si>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</si>
  <si>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</si>
  <si>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</si>
  <si>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</si>
  <si>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</si>
  <si>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</si>
  <si>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</si>
  <si>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</si>
  <si>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</si>
  <si>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</si>
  <si>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</si>
  <si>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</si>
  <si>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</si>
  <si>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</si>
  <si>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</si>
  <si>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</si>
  <si>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</si>
  <si>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</si>
  <si>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</si>
  <si>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</si>
  <si>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</si>
  <si>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</si>
  <si>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</si>
  <si>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</si>
  <si>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</si>
  <si>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</si>
  <si>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</si>
  <si>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</si>
  <si>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</si>
  <si>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</si>
  <si>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</si>
  <si>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</si>
  <si>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</si>
  <si>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</si>
  <si>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</si>
  <si>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</si>
  <si>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</si>
  <si>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</si>
  <si>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</si>
  <si>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</si>
  <si>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</si>
  <si>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</si>
  <si>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</si>
  <si>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</si>
  <si>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</si>
  <si>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</si>
  <si>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</si>
  <si>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</si>
  <si>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</si>
  <si>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</si>
  <si>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</si>
  <si>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</si>
  <si>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</si>
  <si>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</si>
  <si>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</si>
  <si>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</si>
  <si>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</si>
  <si>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</si>
  <si>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</si>
  <si>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</si>
  <si>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</si>
  <si>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</si>
  <si>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</si>
  <si>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</si>
  <si>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</si>
  <si>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</si>
  <si>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</si>
  <si>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</si>
  <si>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</si>
  <si>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</si>
  <si>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</si>
  <si>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静岡県富士市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</si>
  <si>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</si>
  <si>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</si>
  <si>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</si>
  <si>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</si>
  <si>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</si>
  <si>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</si>
  <si>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</si>
  <si>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</si>
  <si>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</si>
  <si>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</si>
  <si>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</si>
  <si>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</si>
  <si>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</si>
  <si>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</si>
  <si>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</si>
  <si>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</si>
  <si>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</si>
  <si>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</si>
  <si>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</si>
  <si>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</si>
  <si>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</si>
  <si>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</si>
  <si>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</si>
  <si>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</si>
  <si>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</si>
  <si>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</si>
  <si>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</si>
  <si>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</si>
  <si>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</si>
  <si>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</si>
  <si>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</si>
  <si>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</si>
  <si>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</si>
  <si>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</si>
  <si>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</si>
  <si>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</si>
  <si>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</si>
  <si>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</si>
  <si>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</si>
  <si>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</si>
  <si>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</si>
  <si>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</si>
  <si>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</si>
  <si>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</si>
  <si>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</si>
  <si>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</si>
  <si>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</si>
  <si>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</si>
  <si>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</si>
  <si>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</si>
  <si>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</si>
  <si>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</si>
  <si>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</si>
  <si>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</si>
  <si>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</si>
  <si>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</si>
  <si>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</si>
  <si>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</si>
  <si>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</si>
  <si>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</si>
  <si>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</si>
  <si>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</si>
  <si>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</si>
  <si>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</si>
  <si>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</si>
  <si>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</si>
  <si>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</si>
  <si>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</si>
  <si>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</si>
  <si>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</si>
  <si>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</si>
  <si>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</si>
  <si>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</si>
  <si>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</si>
  <si>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</si>
  <si>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</si>
  <si>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</si>
  <si>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</si>
  <si>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</si>
  <si>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</si>
  <si>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</si>
  <si>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</si>
  <si>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</si>
  <si>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</si>
  <si>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</si>
  <si>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</si>
  <si>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</si>
  <si>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</si>
  <si>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</si>
  <si>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</si>
  <si>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</si>
  <si>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</si>
  <si>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</si>
  <si>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</si>
  <si>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</si>
  <si>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</si>
  <si>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</si>
  <si>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</si>
  <si>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</si>
  <si>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</si>
  <si>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</si>
  <si>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</si>
  <si>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</si>
  <si>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</si>
  <si>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</si>
  <si>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</si>
  <si>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</si>
  <si>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</si>
  <si>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</si>
  <si>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</si>
  <si>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</si>
  <si>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</si>
  <si>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</si>
  <si>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</si>
  <si>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</si>
  <si>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</si>
  <si>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</si>
  <si>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</si>
  <si>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</si>
  <si>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</si>
  <si>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</si>
  <si>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</si>
  <si>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</si>
  <si>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</si>
  <si>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</si>
  <si>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</si>
  <si>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</si>
  <si>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</si>
  <si>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</si>
  <si>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</si>
  <si>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</si>
  <si>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</si>
  <si>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</si>
  <si>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</si>
  <si>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</si>
  <si>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</si>
  <si>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</si>
  <si>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</si>
  <si>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</si>
  <si>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</si>
  <si>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</si>
  <si>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</si>
  <si>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</si>
  <si>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</si>
  <si>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</si>
  <si>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</si>
  <si>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</si>
  <si>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</si>
  <si>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</si>
  <si>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</si>
  <si>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</si>
  <si>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</si>
  <si>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</si>
  <si>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</si>
  <si>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</si>
  <si>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</si>
  <si>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</si>
  <si>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</si>
  <si>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</si>
  <si>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</si>
  <si>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</si>
  <si>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</si>
  <si>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</si>
  <si>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</si>
  <si>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</si>
  <si>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</si>
  <si>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</si>
  <si>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</si>
  <si>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</si>
  <si>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</si>
  <si>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</si>
  <si>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</si>
  <si>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</si>
  <si>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</si>
  <si>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</si>
  <si>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</si>
  <si>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</si>
  <si>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0.79</t>
  </si>
  <si>
    <t>▲ 1.28</t>
  </si>
  <si>
    <t>▲ 0.21</t>
  </si>
  <si>
    <t>▲ 0.88</t>
  </si>
  <si>
    <t>一般会計</t>
  </si>
  <si>
    <t>水道事業会計</t>
  </si>
  <si>
    <t>病院事業会計</t>
  </si>
  <si>
    <t>公共下水道事業会計</t>
  </si>
  <si>
    <t>国民健康保険事業特別会計</t>
  </si>
  <si>
    <t>介護保険事業特別会計</t>
  </si>
  <si>
    <t>新富士駅南地区土地区画整理事業特別会計</t>
  </si>
  <si>
    <t>後期高齢者医療事業特別会計</t>
  </si>
  <si>
    <t>その他会計（赤字）</t>
  </si>
  <si>
    <t>その他会計（黒字）</t>
  </si>
  <si>
    <t>-</t>
    <phoneticPr fontId="2"/>
  </si>
  <si>
    <t>岳南排水路管理組合</t>
    <rPh sb="0" eb="2">
      <t>ガクナン</t>
    </rPh>
    <rPh sb="2" eb="5">
      <t>ハイスイロ</t>
    </rPh>
    <rPh sb="5" eb="7">
      <t>カンリ</t>
    </rPh>
    <rPh sb="7" eb="9">
      <t>クミアイ</t>
    </rPh>
    <phoneticPr fontId="2"/>
  </si>
  <si>
    <t>岳南食肉センター組合</t>
    <rPh sb="0" eb="2">
      <t>ガクナン</t>
    </rPh>
    <rPh sb="2" eb="4">
      <t>ショクニク</t>
    </rPh>
    <rPh sb="8" eb="10">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</si>
  <si>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</si>
  <si>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</si>
  <si>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</si>
  <si>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企業会計分</t>
    <rPh sb="0" eb="2">
      <t>キギョウ</t>
    </rPh>
    <rPh sb="2" eb="4">
      <t>カイケイ</t>
    </rPh>
    <rPh sb="4" eb="5">
      <t>ブン</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</si>
  <si>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</si>
  <si>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</si>
  <si>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t>
  </si>
  <si>
    <t>－</t>
    <phoneticPr fontId="2"/>
  </si>
  <si>
    <t>（財）富士市勤労者福祉サービスセンター</t>
    <rPh sb="1" eb="2">
      <t>ザイ</t>
    </rPh>
    <rPh sb="3" eb="5">
      <t>フジ</t>
    </rPh>
    <rPh sb="5" eb="6">
      <t>シ</t>
    </rPh>
    <rPh sb="6" eb="9">
      <t>キンロウシャ</t>
    </rPh>
    <rPh sb="9" eb="11">
      <t>フクシ</t>
    </rPh>
    <phoneticPr fontId="2"/>
  </si>
  <si>
    <t>（財）富士市文化振興財団</t>
    <rPh sb="1" eb="2">
      <t>ザイ</t>
    </rPh>
    <rPh sb="3" eb="5">
      <t>フジ</t>
    </rPh>
    <rPh sb="5" eb="6">
      <t>シ</t>
    </rPh>
    <rPh sb="6" eb="8">
      <t>ブンカ</t>
    </rPh>
    <rPh sb="8" eb="10">
      <t>シンコウ</t>
    </rPh>
    <rPh sb="10" eb="12">
      <t>ザイダン</t>
    </rPh>
    <phoneticPr fontId="2"/>
  </si>
  <si>
    <t>（財）富士市振興公社</t>
    <rPh sb="1" eb="2">
      <t>ザイ</t>
    </rPh>
    <rPh sb="3" eb="5">
      <t>フジ</t>
    </rPh>
    <rPh sb="5" eb="6">
      <t>シ</t>
    </rPh>
    <rPh sb="6" eb="8">
      <t>シンコウ</t>
    </rPh>
    <rPh sb="8" eb="10">
      <t>コウシャ</t>
    </rPh>
    <phoneticPr fontId="2"/>
  </si>
  <si>
    <t>富士市土地開発公社</t>
    <rPh sb="0" eb="2">
      <t>フジ</t>
    </rPh>
    <rPh sb="2" eb="3">
      <t>シ</t>
    </rPh>
    <rPh sb="3" eb="5">
      <t>トチ</t>
    </rPh>
    <rPh sb="5" eb="7">
      <t>カイハツ</t>
    </rPh>
    <rPh sb="7" eb="9">
      <t>コウシャ</t>
    </rPh>
    <phoneticPr fontId="2"/>
  </si>
  <si>
    <t>富士川まちづくり（株）</t>
    <rPh sb="0" eb="2">
      <t>フジ</t>
    </rPh>
    <rPh sb="2" eb="3">
      <t>カワ</t>
    </rPh>
    <rPh sb="9" eb="10">
      <t>カブ</t>
    </rPh>
    <phoneticPr fontId="2"/>
  </si>
  <si>
    <t>（社）富士山観光交流ビューロー</t>
    <rPh sb="1" eb="2">
      <t>シャ</t>
    </rPh>
    <rPh sb="3" eb="6">
      <t>フジサン</t>
    </rPh>
    <rPh sb="6" eb="8">
      <t>カンコウ</t>
    </rPh>
    <rPh sb="8" eb="10">
      <t>コウリュウ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</si>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</sst>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69100</c:v>
                </c:pt>
                <c:pt idx="1">
                  <c:v>56605</c:v>
                </c:pt>
                <c:pt idx="2">
                  <c:v>55530</c:v>
                </c:pt>
                <c:pt idx="3">
                  <c:v>57103</c:v>
                </c:pt>
                <c:pt idx="4">
                  <c:v>58563</c:v>
                </c:pt>
              </c:numCache>
            </c:numRef>
          </c:val>
          <c:smooth val="0"/>
        </c:ser>
        <c:dLbls>
          <c:showLegendKey val="0"/>
          <c:showVal val="0"/>
          <c:showCatName val="0"/>
          <c:showSerName val="0"/>
          <c:showPercent val="0"/>
          <c:showBubbleSize val="0"/>
        </c:dLbls>
        <c:marker val="1"/>
        <c:smooth val="0"/>
        <c:axId val="436887448"/>
        <c:axId val="436887056"/>
      </c:lineChart>
      <c:catAx>
        <c:axId val="436887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887056"/>
        <c:crosses val="autoZero"/>
        <c:auto val="1"/>
        <c:lblAlgn val="ctr"/>
        <c:lblOffset val="100"/>
        <c:tickLblSkip val="1"/>
        <c:tickMarkSkip val="1"/>
        <c:noMultiLvlLbl val="0"/>
      </c:catAx>
      <c:valAx>
        <c:axId val="4368870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6887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5.17</c:v>
                </c:pt>
                <c:pt idx="1">
                  <c:v>5.8</c:v>
                </c:pt>
                <c:pt idx="2">
                  <c:v>5.56</c:v>
                </c:pt>
                <c:pt idx="3">
                  <c:v>5.46</c:v>
                </c:pt>
                <c:pt idx="4">
                  <c:v>4.47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8.9499999999999993</c:v>
                </c:pt>
                <c:pt idx="1">
                  <c:v>7.86</c:v>
                </c:pt>
                <c:pt idx="2">
                  <c:v>7.83</c:v>
                </c:pt>
                <c:pt idx="3">
                  <c:v>8.2899999999999991</c:v>
                </c:pt>
                <c:pt idx="4">
                  <c:v>8.1300000000000008</c:v>
                </c:pt>
              </c:numCache>
            </c:numRef>
          </c:val>
        </c:ser>
        <c:dLbls>
          <c:showLegendKey val="0"/>
          <c:showVal val="0"/>
          <c:showCatName val="0"/>
          <c:showSerName val="0"/>
          <c:showPercent val="0"/>
          <c:showBubbleSize val="0"/>
        </c:dLbls>
        <c:gapWidth val="250"/>
        <c:overlap val="100"/>
        <c:axId val="436888624"/>
        <c:axId val="436888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-0.79</c:v>
                </c:pt>
                <c:pt idx="1">
                  <c:v>-1.28</c:v>
                </c:pt>
                <c:pt idx="2">
                  <c:v>-0.21</c:v>
                </c:pt>
                <c:pt idx="3">
                  <c:v>0.28000000000000003</c:v>
                </c:pt>
                <c:pt idx="4">
                  <c:v>-0.88</c:v>
                </c:pt>
              </c:numCache>
            </c:numRef>
          </c:val>
          <c:smooth val="0"/>
        </c:ser>
        <c:dLbls>
          <c:showLegendKey val="0"/>
          <c:showVal val="0"/>
          <c:showCatName val="0"/>
          <c:showSerName val="0"/>
          <c:showPercent val="0"/>
          <c:showBubbleSize val="0"/>
        </c:dLbls>
        <c:marker val="1"/>
        <c:smooth val="0"/>
        <c:axId val="436888624"/>
        <c:axId val="436888232"/>
      </c:lineChart>
      <c:catAx>
        <c:axId val="43688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6888232"/>
        <c:crosses val="autoZero"/>
        <c:auto val="1"/>
        <c:lblAlgn val="ctr"/>
        <c:lblOffset val="100"/>
        <c:tickLblSkip val="1"/>
        <c:tickMarkSkip val="1"/>
        <c:noMultiLvlLbl val="0"/>
      </c:catAx>
      <c:valAx>
        <c:axId val="436888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8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0.11</c:v>
                </c:pt>
                <c:pt idx="4">
                  <c:v>#N/A</c:v>
                </c:pt>
                <c:pt idx="5">
                  <c:v>0.16</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0.18</c:v>
                </c:pt>
                <c:pt idx="6">
                  <c:v>#N/A</c:v>
                </c:pt>
                <c:pt idx="7">
                  <c:v>0.22</c:v>
                </c:pt>
                <c:pt idx="8">
                  <c:v>#N/A</c:v>
                </c:pt>
                <c:pt idx="9">
                  <c:v>0.02</c:v>
                </c:pt>
              </c:numCache>
            </c:numRef>
          </c:val>
        </c:ser>
        <c:ser>
          <c:idx val="3"/>
          <c:order val="3"/>
          <c:tx>
            <c:strRef>
              <c:f>データシート!$A$30</c:f>
              <c:strCache>
                <c:ptCount val="1"/>
                <c:pt idx="0">
                  <c:v>新富士駅南地区土地区画整理事業特別会計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7.0000000000000007E-2</c:v>
                </c:pt>
                <c:pt idx="4">
                  <c:v>#N/A</c:v>
                </c:pt>
                <c:pt idx="5">
                  <c:v>0.03</c:v>
                </c:pt>
                <c:pt idx="6">
                  <c:v>#N/A</c:v>
                </c:pt>
                <c:pt idx="7">
                  <c:v>0.02</c:v>
                </c:pt>
                <c:pt idx="8">
                  <c:v>#N/A</c:v>
                </c:pt>
                <c:pt idx="9">
                  <c:v>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0.22</c:v>
                </c:pt>
                <c:pt idx="2">
                  <c:v>#N/A</c:v>
                </c:pt>
                <c:pt idx="3">
                  <c:v>0.17</c:v>
                </c:pt>
                <c:pt idx="4">
                  <c:v>#N/A</c:v>
                </c:pt>
                <c:pt idx="5">
                  <c:v>0.16</c:v>
                </c:pt>
                <c:pt idx="6">
                  <c:v>#N/A</c:v>
                </c:pt>
                <c:pt idx="7">
                  <c:v>0.11</c:v>
                </c:pt>
                <c:pt idx="8">
                  <c:v>#N/A</c:v>
                </c:pt>
                <c:pt idx="9">
                  <c:v>0.22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0.54</c:v>
                </c:pt>
                <c:pt idx="2">
                  <c:v>#N/A</c:v>
                </c:pt>
                <c:pt idx="3">
                  <c:v>0.75</c:v>
                </c:pt>
                <c:pt idx="4">
                  <c:v>#N/A</c:v>
                </c:pt>
                <c:pt idx="5">
                  <c:v>0.88</c:v>
                </c:pt>
                <c:pt idx="6">
                  <c:v>#N/A</c:v>
                </c:pt>
                <c:pt idx="7">
                  <c:v>0.96</c:v>
                </c:pt>
                <c:pt idx="8">
                  <c:v>#N/A</c:v>
                </c:pt>
                <c:pt idx="9">
                  <c:v>1.1200000000000001</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0.83</c:v>
                </c:pt>
                <c:pt idx="8">
                  <c:v>#N/A</c:v>
                </c:pt>
                <c:pt idx="9">
                  <c:v>1.28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1.03</c:v>
                </c:pt>
                <c:pt idx="2">
                  <c:v>#N/A</c:v>
                </c:pt>
                <c:pt idx="3">
                  <c:v>2.2599999999999998</c:v>
                </c:pt>
                <c:pt idx="4">
                  <c:v>#N/A</c:v>
                </c:pt>
                <c:pt idx="5">
                  <c:v>3</c:v>
                </c:pt>
                <c:pt idx="6">
                  <c:v>#N/A</c:v>
                </c:pt>
                <c:pt idx="7">
                  <c:v>3.5</c:v>
                </c:pt>
                <c:pt idx="8">
                  <c:v>#N/A</c:v>
                </c:pt>
                <c:pt idx="9">
                  <c:v>2.92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4.1500000000000004</c:v>
                </c:pt>
                <c:pt idx="2">
                  <c:v>#N/A</c:v>
                </c:pt>
                <c:pt idx="3">
                  <c:v>4.9000000000000004</c:v>
                </c:pt>
                <c:pt idx="4">
                  <c:v>#N/A</c:v>
                </c:pt>
                <c:pt idx="5">
                  <c:v>5.12</c:v>
                </c:pt>
                <c:pt idx="6">
                  <c:v>#N/A</c:v>
                </c:pt>
                <c:pt idx="7">
                  <c:v>5.49</c:v>
                </c:pt>
                <c:pt idx="8">
                  <c:v>#N/A</c:v>
                </c:pt>
                <c:pt idx="9">
                  <c:v>4.12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5.12</c:v>
                </c:pt>
                <c:pt idx="2">
                  <c:v>#N/A</c:v>
                </c:pt>
                <c:pt idx="3">
                  <c:v>5.72</c:v>
                </c:pt>
                <c:pt idx="4">
                  <c:v>#N/A</c:v>
                </c:pt>
                <c:pt idx="5">
                  <c:v>5.52</c:v>
                </c:pt>
                <c:pt idx="6">
                  <c:v>#N/A</c:v>
                </c:pt>
                <c:pt idx="7">
                  <c:v>5.43</c:v>
                </c:pt>
                <c:pt idx="8">
                  <c:v>#N/A</c:v>
                </c:pt>
                <c:pt idx="9">
                  <c:v>4.43</c:v>
                </c:pt>
              </c:numCache>
            </c:numRef>
          </c:val>
        </c:ser>
        <c:dLbls>
          <c:showLegendKey val="0"/>
          <c:showVal val="0"/>
          <c:showCatName val="0"/>
          <c:showSerName val="0"/>
          <c:showPercent val="0"/>
          <c:showBubbleSize val="0"/>
        </c:dLbls>
        <c:gapWidth val="150"/>
        <c:overlap val="100"/>
        <c:axId val="436889016"/>
        <c:axId val="436889408"/>
      </c:barChart>
      <c:catAx>
        <c:axId val="436889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889408"/>
        <c:crosses val="autoZero"/>
        <c:auto val="1"/>
        <c:lblAlgn val="ctr"/>
        <c:lblOffset val="100"/>
        <c:tickLblSkip val="1"/>
        <c:tickMarkSkip val="1"/>
        <c:noMultiLvlLbl val="0"/>
      </c:catAx>
      <c:valAx>
        <c:axId val="436889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89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8142</c:v>
                </c:pt>
                <c:pt idx="5">
                  <c:v>8242</c:v>
                </c:pt>
                <c:pt idx="8">
                  <c:v>8224</c:v>
                </c:pt>
                <c:pt idx="11">
                  <c:v>8200</c:v>
                </c:pt>
                <c:pt idx="14">
                  <c:v>8319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536</c:v>
                </c:pt>
                <c:pt idx="3">
                  <c:v>527</c:v>
                </c:pt>
                <c:pt idx="6">
                  <c:v>512</c:v>
                </c:pt>
                <c:pt idx="9">
                  <c:v>497</c:v>
                </c:pt>
                <c:pt idx="12">
                  <c:v>487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140</c:v>
                </c:pt>
                <c:pt idx="3">
                  <c:v>134</c:v>
                </c:pt>
                <c:pt idx="6">
                  <c:v>132</c:v>
                </c:pt>
                <c:pt idx="9">
                  <c:v>127</c:v>
                </c:pt>
                <c:pt idx="12">
                  <c:v>86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2744</c:v>
                </c:pt>
                <c:pt idx="3">
                  <c:v>2662</c:v>
                </c:pt>
                <c:pt idx="6">
                  <c:v>2580</c:v>
                </c:pt>
                <c:pt idx="9">
                  <c:v>2754</c:v>
                </c:pt>
                <c:pt idx="12">
                  <c:v>2769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8217</c:v>
                </c:pt>
                <c:pt idx="3">
                  <c:v>7883</c:v>
                </c:pt>
                <c:pt idx="6">
                  <c:v>7378</c:v>
                </c:pt>
                <c:pt idx="9">
                  <c:v>7093</c:v>
                </c:pt>
                <c:pt idx="12">
                  <c:v>6870</c:v>
                </c:pt>
              </c:numCache>
            </c:numRef>
          </c:val>
        </c:ser>
        <c:dLbls>
          <c:showLegendKey val="0"/>
          <c:showVal val="0"/>
          <c:showCatName val="0"/>
          <c:showSerName val="0"/>
          <c:showPercent val="0"/>
          <c:showBubbleSize val="0"/>
        </c:dLbls>
        <c:gapWidth val="100"/>
        <c:overlap val="100"/>
        <c:axId val="436890976"/>
        <c:axId val="436891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3495</c:v>
                </c:pt>
                <c:pt idx="2">
                  <c:v>#N/A</c:v>
                </c:pt>
                <c:pt idx="3">
                  <c:v>#N/A</c:v>
                </c:pt>
                <c:pt idx="4">
                  <c:v>2964</c:v>
                </c:pt>
                <c:pt idx="5">
                  <c:v>#N/A</c:v>
                </c:pt>
                <c:pt idx="6">
                  <c:v>#N/A</c:v>
                </c:pt>
                <c:pt idx="7">
                  <c:v>2378</c:v>
                </c:pt>
                <c:pt idx="8">
                  <c:v>#N/A</c:v>
                </c:pt>
                <c:pt idx="9">
                  <c:v>#N/A</c:v>
                </c:pt>
                <c:pt idx="10">
                  <c:v>2271</c:v>
                </c:pt>
                <c:pt idx="11">
                  <c:v>#N/A</c:v>
                </c:pt>
                <c:pt idx="12">
                  <c:v>#N/A</c:v>
                </c:pt>
                <c:pt idx="13">
                  <c:v>1893</c:v>
                </c:pt>
                <c:pt idx="14">
                  <c:v>#N/A</c:v>
                </c:pt>
              </c:numCache>
            </c:numRef>
          </c:val>
          <c:smooth val="0"/>
        </c:ser>
        <c:dLbls>
          <c:showLegendKey val="0"/>
          <c:showVal val="0"/>
          <c:showCatName val="0"/>
          <c:showSerName val="0"/>
          <c:showPercent val="0"/>
          <c:showBubbleSize val="0"/>
        </c:dLbls>
        <c:marker val="1"/>
        <c:smooth val="0"/>
        <c:axId val="436890976"/>
        <c:axId val="436891368"/>
      </c:lineChart>
      <c:catAx>
        <c:axId val="43689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891368"/>
        <c:crosses val="autoZero"/>
        <c:auto val="1"/>
        <c:lblAlgn val="ctr"/>
        <c:lblOffset val="100"/>
        <c:tickLblSkip val="1"/>
        <c:tickMarkSkip val="1"/>
        <c:noMultiLvlLbl val="0"/>
      </c:catAx>
      <c:valAx>
        <c:axId val="436891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9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62840</c:v>
                </c:pt>
                <c:pt idx="5">
                  <c:v>63958</c:v>
                </c:pt>
                <c:pt idx="8">
                  <c:v>62799</c:v>
                </c:pt>
                <c:pt idx="11">
                  <c:v>61523</c:v>
                </c:pt>
                <c:pt idx="14">
                  <c:v>59733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25525</c:v>
                </c:pt>
                <c:pt idx="5">
                  <c:v>27791</c:v>
                </c:pt>
                <c:pt idx="8">
                  <c:v>27868</c:v>
                </c:pt>
                <c:pt idx="11">
                  <c:v>27817</c:v>
                </c:pt>
                <c:pt idx="14">
                  <c:v>27741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10592</c:v>
                </c:pt>
                <c:pt idx="5">
                  <c:v>8954</c:v>
                </c:pt>
                <c:pt idx="8">
                  <c:v>8753</c:v>
                </c:pt>
                <c:pt idx="11">
                  <c:v>8865</c:v>
                </c:pt>
                <c:pt idx="14">
                  <c:v>9616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16666</c:v>
                </c:pt>
                <c:pt idx="3">
                  <c:v>16257</c:v>
                </c:pt>
                <c:pt idx="6">
                  <c:v>15274</c:v>
                </c:pt>
                <c:pt idx="9">
                  <c:v>15530</c:v>
                </c:pt>
                <c:pt idx="12">
                  <c:v>14960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1249</c:v>
                </c:pt>
                <c:pt idx="3">
                  <c:v>1155</c:v>
                </c:pt>
                <c:pt idx="6">
                  <c:v>1040</c:v>
                </c:pt>
                <c:pt idx="9">
                  <c:v>936</c:v>
                </c:pt>
                <c:pt idx="12">
                  <c:v>876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27541</c:v>
                </c:pt>
                <c:pt idx="3">
                  <c:v>27335</c:v>
                </c:pt>
                <c:pt idx="6">
                  <c:v>25854</c:v>
                </c:pt>
                <c:pt idx="9">
                  <c:v>25403</c:v>
                </c:pt>
                <c:pt idx="12">
                  <c:v>25451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7673</c:v>
                </c:pt>
                <c:pt idx="3">
                  <c:v>8111</c:v>
                </c:pt>
                <c:pt idx="6">
                  <c:v>8028</c:v>
                </c:pt>
                <c:pt idx="9">
                  <c:v>8098</c:v>
                </c:pt>
                <c:pt idx="12">
                  <c:v>7048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70165</c:v>
                </c:pt>
                <c:pt idx="3">
                  <c:v>70437</c:v>
                </c:pt>
                <c:pt idx="6">
                  <c:v>71441</c:v>
                </c:pt>
                <c:pt idx="9">
                  <c:v>72862</c:v>
                </c:pt>
                <c:pt idx="12">
                  <c:v>73032</c:v>
                </c:pt>
              </c:numCache>
            </c:numRef>
          </c:val>
        </c:ser>
        <c:dLbls>
          <c:showLegendKey val="0"/>
          <c:showVal val="0"/>
          <c:showCatName val="0"/>
          <c:showSerName val="0"/>
          <c:showPercent val="0"/>
          <c:showBubbleSize val="0"/>
        </c:dLbls>
        <c:gapWidth val="100"/>
        <c:overlap val="100"/>
        <c:axId val="436891760"/>
        <c:axId val="436892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24336</c:v>
                </c:pt>
                <c:pt idx="2">
                  <c:v>#N/A</c:v>
                </c:pt>
                <c:pt idx="3">
                  <c:v>#N/A</c:v>
                </c:pt>
                <c:pt idx="4">
                  <c:v>22592</c:v>
                </c:pt>
                <c:pt idx="5">
                  <c:v>#N/A</c:v>
                </c:pt>
                <c:pt idx="6">
                  <c:v>#N/A</c:v>
                </c:pt>
                <c:pt idx="7">
                  <c:v>22218</c:v>
                </c:pt>
                <c:pt idx="8">
                  <c:v>#N/A</c:v>
                </c:pt>
                <c:pt idx="9">
                  <c:v>#N/A</c:v>
                </c:pt>
                <c:pt idx="10">
                  <c:v>24625</c:v>
                </c:pt>
                <c:pt idx="11">
                  <c:v>#N/A</c:v>
                </c:pt>
                <c:pt idx="12">
                  <c:v>#N/A</c:v>
                </c:pt>
                <c:pt idx="13">
                  <c:v>24277</c:v>
                </c:pt>
                <c:pt idx="14">
                  <c:v>#N/A</c:v>
                </c:pt>
              </c:numCache>
            </c:numRef>
          </c:val>
          <c:smooth val="0"/>
        </c:ser>
        <c:dLbls>
          <c:showLegendKey val="0"/>
          <c:showVal val="0"/>
          <c:showCatName val="0"/>
          <c:showSerName val="0"/>
          <c:showPercent val="0"/>
          <c:showBubbleSize val="0"/>
        </c:dLbls>
        <c:marker val="1"/>
        <c:smooth val="0"/>
        <c:axId val="436891760"/>
        <c:axId val="436892152"/>
      </c:lineChart>
      <c:catAx>
        <c:axId val="43689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892152"/>
        <c:crosses val="autoZero"/>
        <c:auto val="1"/>
        <c:lblAlgn val="ctr"/>
        <c:lblOffset val="100"/>
        <c:tickLblSkip val="1"/>
        <c:tickMarkSkip val="1"/>
        <c:noMultiLvlLbl val="0"/>
      </c:catAx>
      <c:valAx>
        <c:axId val="43689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9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258,873
254,408
245.02
85,872,812
83,462,504
2,234,717
50,026,248
73,031,818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年度も前年度に引続き交付団体となり、単年度指数は</a:t>
          </a:r>
          <a:r>
            <a:rPr kumimoji="1" lang="en-US" altLang="ja-JP" sz="1300">
              <a:latin typeface="ＭＳ Ｐゴシック"/>
            </a:rPr>
            <a:t>2</a:t>
          </a:r>
          <a:r>
            <a:rPr kumimoji="1" lang="ja-JP" altLang="en-US" sz="1300">
              <a:latin typeface="ＭＳ Ｐゴシック"/>
            </a:rPr>
            <a:t>年連続で</a:t>
          </a:r>
          <a:r>
            <a:rPr kumimoji="1" lang="en-US" altLang="ja-JP" sz="1300">
              <a:latin typeface="ＭＳ Ｐゴシック"/>
            </a:rPr>
            <a:t>1.0</a:t>
          </a:r>
          <a:r>
            <a:rPr kumimoji="1" lang="ja-JP" altLang="en-US" sz="1300">
              <a:latin typeface="ＭＳ Ｐゴシック"/>
            </a:rPr>
            <a:t>を割り込むことなった。</a:t>
          </a:r>
          <a:r>
            <a:rPr kumimoji="1" lang="en-US" altLang="ja-JP" sz="1300">
              <a:latin typeface="ＭＳ Ｐゴシック"/>
            </a:rPr>
            <a:t>3</a:t>
          </a:r>
          <a:r>
            <a:rPr kumimoji="1" lang="ja-JP" altLang="en-US" sz="1300">
              <a:latin typeface="ＭＳ Ｐゴシック"/>
            </a:rPr>
            <a:t>か年平均も</a:t>
          </a:r>
          <a:r>
            <a:rPr kumimoji="1" lang="en-US" altLang="ja-JP" sz="1300">
              <a:latin typeface="ＭＳ Ｐゴシック"/>
            </a:rPr>
            <a:t>0.99</a:t>
          </a:r>
          <a:r>
            <a:rPr kumimoji="1" lang="ja-JP" altLang="en-US" sz="1300">
              <a:latin typeface="ＭＳ Ｐゴシック"/>
            </a:rPr>
            <a:t>となったが、類似団体の中では上位を維持している。</a:t>
          </a:r>
          <a:endParaRPr kumimoji="1" lang="en-US" altLang="ja-JP" sz="1300">
            <a:latin typeface="ＭＳ Ｐゴシック"/>
          </a:endParaRPr>
        </a:p>
        <a:p>
          <a:r>
            <a:rPr kumimoji="1" lang="ja-JP" altLang="en-US" sz="1300">
              <a:latin typeface="ＭＳ Ｐゴシック"/>
            </a:rPr>
            <a:t>　今後、人口減少等により市税収入をはじめとする自主財源の維持が困難になるため、企業誘致など都市活力の再生に係る取組による市税収入の確保や経費削減等により、財政基盤の強化に努める。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67733</xdr:rowOff>
    </xdr:from>
    <xdr:to>
      <xdr:col>7</xdr:col>
      <xdr:colOff>152400</xdr:colOff>
      <xdr:row>38</xdr:row>
      <xdr:rowOff>87842</xdr:rowOff>
    </xdr:to>
    <xdr:cxnSp macro="">
      <xdr:nvCxnSpPr>
        <xdr:cNvPr id="68" name="直線コネクタ 67"/>
        <xdr:cNvCxnSpPr/>
      </xdr:nvCxnSpPr>
      <xdr:spPr>
        <a:xfrm>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138642</xdr:rowOff>
    </xdr:from>
    <xdr:to>
      <xdr:col>6</xdr:col>
      <xdr:colOff>0</xdr:colOff>
      <xdr:row>38</xdr:row>
      <xdr:rowOff>67733</xdr:rowOff>
    </xdr:to>
    <xdr:cxnSp macro="">
      <xdr:nvCxnSpPr>
        <xdr:cNvPr id="71" name="直線コネクタ 70"/>
        <xdr:cNvCxnSpPr/>
      </xdr:nvCxnSpPr>
      <xdr:spPr>
        <a:xfrm>
          <a:off x="3225800" y="64822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58208</xdr:rowOff>
    </xdr:from>
    <xdr:to>
      <xdr:col>4</xdr:col>
      <xdr:colOff>482600</xdr:colOff>
      <xdr:row>37</xdr:row>
      <xdr:rowOff>138642</xdr:rowOff>
    </xdr:to>
    <xdr:cxnSp macro="">
      <xdr:nvCxnSpPr>
        <xdr:cNvPr id="74" name="直線コネクタ 73"/>
        <xdr:cNvCxnSpPr/>
      </xdr:nvCxnSpPr>
      <xdr:spPr>
        <a:xfrm>
          <a:off x="2336800" y="64018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109008</xdr:rowOff>
    </xdr:from>
    <xdr:to>
      <xdr:col>3</xdr:col>
      <xdr:colOff>279400</xdr:colOff>
      <xdr:row>37</xdr:row>
      <xdr:rowOff>58208</xdr:rowOff>
    </xdr:to>
    <xdr:cxnSp macro="">
      <xdr:nvCxnSpPr>
        <xdr:cNvPr id="77" name="直線コネクタ 76"/>
        <xdr:cNvCxnSpPr/>
      </xdr:nvCxnSpPr>
      <xdr:spPr>
        <a:xfrm>
          <a:off x="1447800" y="62812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1710</xdr:rowOff>
    </xdr:from>
    <xdr:ext cx="762000" cy="259045"/>
    <xdr:sp macro="" textlink="">
      <xdr:nvSpPr>
        <xdr:cNvPr id="79" name="テキスト ボックス 78"/>
        <xdr:cNvSpPr txBox="1"/>
      </xdr:nvSpPr>
      <xdr:spPr>
        <a:xfrm>
          <a:off x="1955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92727</xdr:rowOff>
    </xdr:from>
    <xdr:ext cx="762000" cy="259045"/>
    <xdr:sp macro="" textlink="">
      <xdr:nvSpPr>
        <xdr:cNvPr id="81" name="テキスト ボックス 80"/>
        <xdr:cNvSpPr txBox="1"/>
      </xdr:nvSpPr>
      <xdr:spPr>
        <a:xfrm>
          <a:off x="1066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16933</xdr:rowOff>
    </xdr:from>
    <xdr:to>
      <xdr:col>6</xdr:col>
      <xdr:colOff>50800</xdr:colOff>
      <xdr:row>38</xdr:row>
      <xdr:rowOff>118533</xdr:rowOff>
    </xdr:to>
    <xdr:sp macro="" textlink="">
      <xdr:nvSpPr>
        <xdr:cNvPr id="89" name="円/楕円 88"/>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128710</xdr:rowOff>
    </xdr:from>
    <xdr:ext cx="736600" cy="259045"/>
    <xdr:sp macro="" textlink="">
      <xdr:nvSpPr>
        <xdr:cNvPr id="90" name="テキスト ボックス 89"/>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87842</xdr:rowOff>
    </xdr:from>
    <xdr:to>
      <xdr:col>4</xdr:col>
      <xdr:colOff>533400</xdr:colOff>
      <xdr:row>38</xdr:row>
      <xdr:rowOff>17991</xdr:rowOff>
    </xdr:to>
    <xdr:sp macro="" textlink="">
      <xdr:nvSpPr>
        <xdr:cNvPr id="91" name="円/楕円 90"/>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28169</xdr:rowOff>
    </xdr:from>
    <xdr:ext cx="762000" cy="259045"/>
    <xdr:sp macro="" textlink="">
      <xdr:nvSpPr>
        <xdr:cNvPr id="92" name="テキスト ボックス 91"/>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7408</xdr:rowOff>
    </xdr:from>
    <xdr:to>
      <xdr:col>3</xdr:col>
      <xdr:colOff>330200</xdr:colOff>
      <xdr:row>37</xdr:row>
      <xdr:rowOff>109008</xdr:rowOff>
    </xdr:to>
    <xdr:sp macro="" textlink="">
      <xdr:nvSpPr>
        <xdr:cNvPr id="93" name="円/楕円 92"/>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119185</xdr:rowOff>
    </xdr:from>
    <xdr:ext cx="762000" cy="259045"/>
    <xdr:sp macro="" textlink="">
      <xdr:nvSpPr>
        <xdr:cNvPr id="94" name="テキスト ボックス 93"/>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58208</xdr:rowOff>
    </xdr:from>
    <xdr:to>
      <xdr:col>2</xdr:col>
      <xdr:colOff>127000</xdr:colOff>
      <xdr:row>36</xdr:row>
      <xdr:rowOff>159808</xdr:rowOff>
    </xdr:to>
    <xdr:sp macro="" textlink="">
      <xdr:nvSpPr>
        <xdr:cNvPr id="95" name="円/楕円 94"/>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169985</xdr:rowOff>
    </xdr:from>
    <xdr:ext cx="762000" cy="259045"/>
    <xdr:sp macro="" textlink="">
      <xdr:nvSpPr>
        <xdr:cNvPr id="96" name="テキスト ボックス 95"/>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法人市民税法人税割の減（前年対比▲</a:t>
          </a:r>
          <a:r>
            <a:rPr kumimoji="1" lang="en-US" altLang="ja-JP" sz="1300">
              <a:latin typeface="ＭＳ Ｐゴシック"/>
            </a:rPr>
            <a:t>11.2</a:t>
          </a:r>
          <a:r>
            <a:rPr kumimoji="1" lang="ja-JP" altLang="en-US" sz="1300">
              <a:latin typeface="ＭＳ Ｐゴシック"/>
            </a:rPr>
            <a:t>％）及び償却資産に係る固定資産税の減（▲</a:t>
          </a:r>
          <a:r>
            <a:rPr kumimoji="1" lang="en-US" altLang="ja-JP" sz="1300">
              <a:latin typeface="ＭＳ Ｐゴシック"/>
            </a:rPr>
            <a:t>5.3</a:t>
          </a:r>
          <a:r>
            <a:rPr kumimoji="1" lang="ja-JP" altLang="en-US" sz="1300">
              <a:latin typeface="ＭＳ Ｐゴシック"/>
            </a:rPr>
            <a:t>％）により、市税収入が減（▲</a:t>
          </a:r>
          <a:r>
            <a:rPr kumimoji="1" lang="en-US" altLang="ja-JP" sz="1300">
              <a:latin typeface="ＭＳ Ｐゴシック"/>
            </a:rPr>
            <a:t>0.4</a:t>
          </a:r>
          <a:r>
            <a:rPr kumimoji="1" lang="ja-JP" altLang="en-US" sz="1300">
              <a:latin typeface="ＭＳ Ｐゴシック"/>
            </a:rPr>
            <a:t>％）となるものの、臨時財政対策債の増により経常一般財源等は増加した。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一方、</a:t>
          </a:r>
          <a:r>
            <a:rPr kumimoji="1" lang="ja-JP" altLang="en-US" sz="1300" baseline="0">
              <a:solidFill>
                <a:schemeClr val="dk1"/>
              </a:solidFill>
              <a:effectLst/>
              <a:latin typeface="+mn-ea"/>
              <a:ea typeface="+mn-ea"/>
              <a:cs typeface="+mn-cs"/>
            </a:rPr>
            <a:t>退職者数の増に伴う</a:t>
          </a:r>
          <a:r>
            <a:rPr kumimoji="1" lang="ja-JP" altLang="ja-JP" sz="1300" baseline="0">
              <a:solidFill>
                <a:schemeClr val="dk1"/>
              </a:solidFill>
              <a:effectLst/>
              <a:latin typeface="+mn-ea"/>
              <a:ea typeface="+mn-ea"/>
              <a:cs typeface="+mn-cs"/>
            </a:rPr>
            <a:t>退職手当</a:t>
          </a:r>
          <a:r>
            <a:rPr kumimoji="1" lang="ja-JP" altLang="en-US" sz="1300" baseline="0">
              <a:solidFill>
                <a:schemeClr val="dk1"/>
              </a:solidFill>
              <a:effectLst/>
              <a:latin typeface="+mn-ea"/>
              <a:ea typeface="+mn-ea"/>
              <a:cs typeface="+mn-cs"/>
            </a:rPr>
            <a:t>の増（</a:t>
          </a:r>
          <a:r>
            <a:rPr kumimoji="1" lang="en-US" altLang="ja-JP" sz="1300" baseline="0">
              <a:solidFill>
                <a:schemeClr val="dk1"/>
              </a:solidFill>
              <a:effectLst/>
              <a:latin typeface="+mn-ea"/>
              <a:ea typeface="+mn-ea"/>
              <a:cs typeface="+mn-cs"/>
            </a:rPr>
            <a:t>+53.1</a:t>
          </a:r>
          <a:r>
            <a:rPr kumimoji="1" lang="ja-JP" altLang="en-US" sz="1300" baseline="0">
              <a:solidFill>
                <a:schemeClr val="dk1"/>
              </a:solidFill>
              <a:effectLst/>
              <a:latin typeface="+mn-ea"/>
              <a:ea typeface="+mn-ea"/>
              <a:cs typeface="+mn-cs"/>
            </a:rPr>
            <a:t>％）</a:t>
          </a:r>
          <a:r>
            <a:rPr kumimoji="1" lang="ja-JP" altLang="ja-JP" sz="1300" baseline="0">
              <a:solidFill>
                <a:schemeClr val="dk1"/>
              </a:solidFill>
              <a:effectLst/>
              <a:latin typeface="+mn-ea"/>
              <a:ea typeface="+mn-ea"/>
              <a:cs typeface="+mn-cs"/>
            </a:rPr>
            <a:t>、公共下水道事業負担金</a:t>
          </a:r>
          <a:r>
            <a:rPr kumimoji="1" lang="ja-JP" altLang="en-US" sz="1300" baseline="0">
              <a:solidFill>
                <a:schemeClr val="dk1"/>
              </a:solidFill>
              <a:effectLst/>
              <a:latin typeface="+mn-ea"/>
              <a:ea typeface="+mn-ea"/>
              <a:cs typeface="+mn-cs"/>
            </a:rPr>
            <a:t>の増（</a:t>
          </a:r>
          <a:r>
            <a:rPr kumimoji="1" lang="en-US" altLang="ja-JP" sz="1300" baseline="0">
              <a:solidFill>
                <a:schemeClr val="dk1"/>
              </a:solidFill>
              <a:effectLst/>
              <a:latin typeface="+mn-ea"/>
              <a:ea typeface="+mn-ea"/>
              <a:cs typeface="+mn-cs"/>
            </a:rPr>
            <a:t>+8.7</a:t>
          </a:r>
          <a:r>
            <a:rPr kumimoji="1" lang="ja-JP" altLang="en-US" sz="1300" baseline="0">
              <a:solidFill>
                <a:schemeClr val="dk1"/>
              </a:solidFill>
              <a:effectLst/>
              <a:latin typeface="+mn-ea"/>
              <a:ea typeface="+mn-ea"/>
              <a:cs typeface="+mn-cs"/>
            </a:rPr>
            <a:t>％）</a:t>
          </a:r>
          <a:r>
            <a:rPr kumimoji="1" lang="ja-JP" altLang="ja-JP" sz="1300" baseline="0">
              <a:solidFill>
                <a:schemeClr val="dk1"/>
              </a:solidFill>
              <a:effectLst/>
              <a:latin typeface="+mn-ea"/>
              <a:ea typeface="+mn-ea"/>
              <a:cs typeface="+mn-cs"/>
            </a:rPr>
            <a:t>、介護保険事業繰出金の増</a:t>
          </a:r>
          <a:r>
            <a:rPr kumimoji="1" lang="ja-JP" altLang="en-US" sz="1300" baseline="0">
              <a:solidFill>
                <a:schemeClr val="dk1"/>
              </a:solidFill>
              <a:effectLst/>
              <a:latin typeface="+mn-ea"/>
              <a:ea typeface="+mn-ea"/>
              <a:cs typeface="+mn-cs"/>
            </a:rPr>
            <a:t>（</a:t>
          </a:r>
          <a:r>
            <a:rPr kumimoji="1" lang="en-US" altLang="ja-JP" sz="1300" baseline="0">
              <a:solidFill>
                <a:schemeClr val="dk1"/>
              </a:solidFill>
              <a:effectLst/>
              <a:latin typeface="+mn-ea"/>
              <a:ea typeface="+mn-ea"/>
              <a:cs typeface="+mn-cs"/>
            </a:rPr>
            <a:t>+5.3</a:t>
          </a:r>
          <a:r>
            <a:rPr kumimoji="1" lang="ja-JP" altLang="en-US" sz="1300" baseline="0">
              <a:solidFill>
                <a:schemeClr val="dk1"/>
              </a:solidFill>
              <a:effectLst/>
              <a:latin typeface="+mn-ea"/>
              <a:ea typeface="+mn-ea"/>
              <a:cs typeface="+mn-cs"/>
            </a:rPr>
            <a:t>％）など</a:t>
          </a:r>
          <a:r>
            <a:rPr kumimoji="1" lang="ja-JP" altLang="ja-JP" sz="1300" baseline="0">
              <a:solidFill>
                <a:schemeClr val="dk1"/>
              </a:solidFill>
              <a:effectLst/>
              <a:latin typeface="+mn-ea"/>
              <a:ea typeface="+mn-ea"/>
              <a:cs typeface="+mn-cs"/>
            </a:rPr>
            <a:t>により経常的支出が増加し</a:t>
          </a:r>
          <a:r>
            <a:rPr kumimoji="1" lang="ja-JP" altLang="en-US" sz="1300" baseline="0">
              <a:solidFill>
                <a:schemeClr val="dk1"/>
              </a:solidFill>
              <a:effectLst/>
              <a:latin typeface="+mn-ea"/>
              <a:ea typeface="+mn-ea"/>
              <a:cs typeface="+mn-cs"/>
            </a:rPr>
            <a:t>、経常収支比率は</a:t>
          </a:r>
          <a:r>
            <a:rPr kumimoji="1" lang="en-US" altLang="ja-JP" sz="1300" baseline="0">
              <a:solidFill>
                <a:schemeClr val="dk1"/>
              </a:solidFill>
              <a:effectLst/>
              <a:latin typeface="+mn-ea"/>
              <a:ea typeface="+mn-ea"/>
              <a:cs typeface="+mn-cs"/>
            </a:rPr>
            <a:t>0.9</a:t>
          </a:r>
          <a:r>
            <a:rPr kumimoji="1" lang="ja-JP" altLang="en-US" sz="1300" baseline="0">
              <a:solidFill>
                <a:schemeClr val="dk1"/>
              </a:solidFill>
              <a:effectLst/>
              <a:latin typeface="+mn-ea"/>
              <a:ea typeface="+mn-ea"/>
              <a:cs typeface="+mn-cs"/>
            </a:rPr>
            <a:t>ポイント増加した。</a:t>
          </a:r>
          <a:endParaRPr kumimoji="1" lang="en-US" altLang="ja-JP" sz="13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類似団体との対比では、依然として上位に位置しているが、事業の精査等により物件費など経常的支出の抑制に努める。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112713</xdr:rowOff>
    </xdr:to>
    <xdr:cxnSp macro="">
      <xdr:nvCxnSpPr>
        <xdr:cNvPr id="122" name="直線コネクタ 121"/>
        <xdr:cNvCxnSpPr/>
      </xdr:nvCxnSpPr>
      <xdr:spPr>
        <a:xfrm flipV="1">
          <a:off x="4953000" y="10288270"/>
          <a:ext cx="0" cy="1140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84790</xdr:rowOff>
    </xdr:from>
    <xdr:ext cx="762000" cy="259045"/>
    <xdr:sp macro="" textlink="">
      <xdr:nvSpPr>
        <xdr:cNvPr id="123"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66</xdr:row>
      <xdr:rowOff>112713</xdr:rowOff>
    </xdr:from>
    <xdr:to>
      <xdr:col>7</xdr:col>
      <xdr:colOff>241300</xdr:colOff>
      <xdr:row>66</xdr:row>
      <xdr:rowOff>112713</xdr:rowOff>
    </xdr:to>
    <xdr:cxnSp macro="">
      <xdr:nvCxnSpPr>
        <xdr:cNvPr id="124" name="直線コネクタ 123"/>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5"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6" name="直線コネクタ 125"/>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7303</xdr:rowOff>
    </xdr:from>
    <xdr:to>
      <xdr:col>7</xdr:col>
      <xdr:colOff>152400</xdr:colOff>
      <xdr:row>60</xdr:row>
      <xdr:rowOff>61595</xdr:rowOff>
    </xdr:to>
    <xdr:cxnSp macro="">
      <xdr:nvCxnSpPr>
        <xdr:cNvPr id="127" name="直線コネクタ 126"/>
        <xdr:cNvCxnSpPr/>
      </xdr:nvCxnSpPr>
      <xdr:spPr>
        <a:xfrm>
          <a:off x="4114800" y="1029430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110507</xdr:rowOff>
    </xdr:from>
    <xdr:ext cx="762000" cy="259045"/>
    <xdr:sp macro="" textlink="">
      <xdr:nvSpPr>
        <xdr:cNvPr id="128"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29" name="フローチャート : 判断 128"/>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72707</xdr:rowOff>
    </xdr:from>
    <xdr:to>
      <xdr:col>6</xdr:col>
      <xdr:colOff>0</xdr:colOff>
      <xdr:row>60</xdr:row>
      <xdr:rowOff>7303</xdr:rowOff>
    </xdr:to>
    <xdr:cxnSp macro="">
      <xdr:nvCxnSpPr>
        <xdr:cNvPr id="130" name="直線コネクタ 129"/>
        <xdr:cNvCxnSpPr/>
      </xdr:nvCxnSpPr>
      <xdr:spPr>
        <a:xfrm>
          <a:off x="3225800" y="1001680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144463</xdr:rowOff>
    </xdr:from>
    <xdr:to>
      <xdr:col>6</xdr:col>
      <xdr:colOff>50800</xdr:colOff>
      <xdr:row>63</xdr:row>
      <xdr:rowOff>74613</xdr:rowOff>
    </xdr:to>
    <xdr:sp macro="" textlink="">
      <xdr:nvSpPr>
        <xdr:cNvPr id="131" name="フローチャート : 判断 130"/>
        <xdr:cNvSpPr/>
      </xdr:nvSpPr>
      <xdr:spPr>
        <a:xfrm>
          <a:off x="4064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59390</xdr:rowOff>
    </xdr:from>
    <xdr:ext cx="736600" cy="259045"/>
    <xdr:sp macro="" textlink="">
      <xdr:nvSpPr>
        <xdr:cNvPr id="132" name="テキスト ボックス 131"/>
        <xdr:cNvSpPr txBox="1"/>
      </xdr:nvSpPr>
      <xdr:spPr>
        <a:xfrm>
          <a:off x="3733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72707</xdr:rowOff>
    </xdr:from>
    <xdr:to>
      <xdr:col>4</xdr:col>
      <xdr:colOff>482600</xdr:colOff>
      <xdr:row>58</xdr:row>
      <xdr:rowOff>163195</xdr:rowOff>
    </xdr:to>
    <xdr:cxnSp macro="">
      <xdr:nvCxnSpPr>
        <xdr:cNvPr id="133" name="直線コネクタ 132"/>
        <xdr:cNvCxnSpPr/>
      </xdr:nvCxnSpPr>
      <xdr:spPr>
        <a:xfrm flipV="1">
          <a:off x="2336800" y="100168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126365</xdr:rowOff>
    </xdr:from>
    <xdr:to>
      <xdr:col>4</xdr:col>
      <xdr:colOff>533400</xdr:colOff>
      <xdr:row>63</xdr:row>
      <xdr:rowOff>56515</xdr:rowOff>
    </xdr:to>
    <xdr:sp macro="" textlink="">
      <xdr:nvSpPr>
        <xdr:cNvPr id="134" name="フローチャート : 判断 133"/>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35" name="テキスト ボックス 134"/>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72707</xdr:rowOff>
    </xdr:from>
    <xdr:to>
      <xdr:col>3</xdr:col>
      <xdr:colOff>279400</xdr:colOff>
      <xdr:row>58</xdr:row>
      <xdr:rowOff>163195</xdr:rowOff>
    </xdr:to>
    <xdr:cxnSp macro="">
      <xdr:nvCxnSpPr>
        <xdr:cNvPr id="136" name="直線コネクタ 135"/>
        <xdr:cNvCxnSpPr/>
      </xdr:nvCxnSpPr>
      <xdr:spPr>
        <a:xfrm>
          <a:off x="1447800" y="100168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38" name="テキスト ボックス 137"/>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3175</xdr:rowOff>
    </xdr:from>
    <xdr:to>
      <xdr:col>2</xdr:col>
      <xdr:colOff>127000</xdr:colOff>
      <xdr:row>63</xdr:row>
      <xdr:rowOff>104775</xdr:rowOff>
    </xdr:to>
    <xdr:sp macro="" textlink="">
      <xdr:nvSpPr>
        <xdr:cNvPr id="139" name="フローチャート : 判断 138"/>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89552</xdr:rowOff>
    </xdr:from>
    <xdr:ext cx="762000" cy="259045"/>
    <xdr:sp macro="" textlink="">
      <xdr:nvSpPr>
        <xdr:cNvPr id="140" name="テキスト ボックス 139"/>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46" name="円/楕円 145"/>
        <xdr:cNvSpPr/>
      </xdr:nvSpPr>
      <xdr:spPr>
        <a:xfrm>
          <a:off x="4902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103522</xdr:rowOff>
    </xdr:from>
    <xdr:ext cx="762000" cy="259045"/>
    <xdr:sp macro="" textlink="">
      <xdr:nvSpPr>
        <xdr:cNvPr id="147" name="財政構造の弾力性該当値テキスト"/>
        <xdr:cNvSpPr txBox="1"/>
      </xdr:nvSpPr>
      <xdr:spPr>
        <a:xfrm>
          <a:off x="5041900" y="1021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127953</xdr:rowOff>
    </xdr:from>
    <xdr:to>
      <xdr:col>6</xdr:col>
      <xdr:colOff>50800</xdr:colOff>
      <xdr:row>60</xdr:row>
      <xdr:rowOff>58103</xdr:rowOff>
    </xdr:to>
    <xdr:sp macro="" textlink="">
      <xdr:nvSpPr>
        <xdr:cNvPr id="148" name="円/楕円 147"/>
        <xdr:cNvSpPr/>
      </xdr:nvSpPr>
      <xdr:spPr>
        <a:xfrm>
          <a:off x="4064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68280</xdr:rowOff>
    </xdr:from>
    <xdr:ext cx="736600" cy="259045"/>
    <xdr:sp macro="" textlink="">
      <xdr:nvSpPr>
        <xdr:cNvPr id="149" name="テキスト ボックス 148"/>
        <xdr:cNvSpPr txBox="1"/>
      </xdr:nvSpPr>
      <xdr:spPr>
        <a:xfrm>
          <a:off x="3733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21907</xdr:rowOff>
    </xdr:from>
    <xdr:to>
      <xdr:col>4</xdr:col>
      <xdr:colOff>533400</xdr:colOff>
      <xdr:row>58</xdr:row>
      <xdr:rowOff>123507</xdr:rowOff>
    </xdr:to>
    <xdr:sp macro="" textlink="">
      <xdr:nvSpPr>
        <xdr:cNvPr id="150" name="円/楕円 149"/>
        <xdr:cNvSpPr/>
      </xdr:nvSpPr>
      <xdr:spPr>
        <a:xfrm>
          <a:off x="3175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133684</xdr:rowOff>
    </xdr:from>
    <xdr:ext cx="762000" cy="259045"/>
    <xdr:sp macro="" textlink="">
      <xdr:nvSpPr>
        <xdr:cNvPr id="151" name="テキスト ボックス 150"/>
        <xdr:cNvSpPr txBox="1"/>
      </xdr:nvSpPr>
      <xdr:spPr>
        <a:xfrm>
          <a:off x="2844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112395</xdr:rowOff>
    </xdr:from>
    <xdr:to>
      <xdr:col>3</xdr:col>
      <xdr:colOff>330200</xdr:colOff>
      <xdr:row>59</xdr:row>
      <xdr:rowOff>42545</xdr:rowOff>
    </xdr:to>
    <xdr:sp macro="" textlink="">
      <xdr:nvSpPr>
        <xdr:cNvPr id="152" name="円/楕円 151"/>
        <xdr:cNvSpPr/>
      </xdr:nvSpPr>
      <xdr:spPr>
        <a:xfrm>
          <a:off x="22860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52722</xdr:rowOff>
    </xdr:from>
    <xdr:ext cx="762000" cy="259045"/>
    <xdr:sp macro="" textlink="">
      <xdr:nvSpPr>
        <xdr:cNvPr id="153" name="テキスト ボックス 152"/>
        <xdr:cNvSpPr txBox="1"/>
      </xdr:nvSpPr>
      <xdr:spPr>
        <a:xfrm>
          <a:off x="1955800" y="982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21907</xdr:rowOff>
    </xdr:from>
    <xdr:to>
      <xdr:col>2</xdr:col>
      <xdr:colOff>127000</xdr:colOff>
      <xdr:row>58</xdr:row>
      <xdr:rowOff>123507</xdr:rowOff>
    </xdr:to>
    <xdr:sp macro="" textlink="">
      <xdr:nvSpPr>
        <xdr:cNvPr id="154" name="円/楕円 153"/>
        <xdr:cNvSpPr/>
      </xdr:nvSpPr>
      <xdr:spPr>
        <a:xfrm>
          <a:off x="1397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133684</xdr:rowOff>
    </xdr:from>
    <xdr:ext cx="762000" cy="259045"/>
    <xdr:sp macro="" textlink="">
      <xdr:nvSpPr>
        <xdr:cNvPr id="155" name="テキスト ボックス 154"/>
        <xdr:cNvSpPr txBox="1"/>
      </xdr:nvSpPr>
      <xdr:spPr>
        <a:xfrm>
          <a:off x="1066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[105,333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人口が減少する一方、富士宮市との共同電算化事業や福祉情報システム改修事業に伴う物件費の増により、人口一人当たりの決算額は前年対比で</a:t>
          </a:r>
          <a:r>
            <a:rPr kumimoji="1" lang="en-US" altLang="ja-JP" sz="1300">
              <a:latin typeface="ＭＳ Ｐゴシック"/>
            </a:rPr>
            <a:t>947</a:t>
          </a:r>
          <a:r>
            <a:rPr kumimoji="1" lang="ja-JP" altLang="en-US" sz="1300">
              <a:latin typeface="ＭＳ Ｐゴシック"/>
            </a:rPr>
            <a:t>円の増加となった。</a:t>
          </a:r>
          <a:endParaRPr kumimoji="1" lang="en-US" altLang="ja-JP" sz="1300">
            <a:latin typeface="ＭＳ Ｐゴシック"/>
          </a:endParaRPr>
        </a:p>
        <a:p>
          <a:r>
            <a:rPr kumimoji="1" lang="ja-JP" altLang="en-US" sz="1300">
              <a:latin typeface="ＭＳ Ｐゴシック"/>
            </a:rPr>
            <a:t>　引続き全国平均、静岡県平均は下回っているものの、類似団体の平均を</a:t>
          </a:r>
          <a:r>
            <a:rPr kumimoji="1" lang="en-US" altLang="ja-JP" sz="1300">
              <a:latin typeface="ＭＳ Ｐゴシック"/>
            </a:rPr>
            <a:t>7,643</a:t>
          </a:r>
          <a:r>
            <a:rPr kumimoji="1" lang="ja-JP" altLang="en-US" sz="1300">
              <a:latin typeface="ＭＳ Ｐゴシック"/>
            </a:rPr>
            <a:t>円上回っているため、事業の精査や民間委託の推進などによる人件費・物件費等の抑制に努める。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87" name="直線コネクタ 186"/>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88"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89" name="直線コネクタ 188"/>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0"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1" name="直線コネクタ 190"/>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106438</xdr:rowOff>
    </xdr:from>
    <xdr:to>
      <xdr:col>7</xdr:col>
      <xdr:colOff>152400</xdr:colOff>
      <xdr:row>84</xdr:row>
      <xdr:rowOff>122761</xdr:rowOff>
    </xdr:to>
    <xdr:cxnSp macro="">
      <xdr:nvCxnSpPr>
        <xdr:cNvPr id="192" name="直線コネクタ 191"/>
        <xdr:cNvCxnSpPr/>
      </xdr:nvCxnSpPr>
      <xdr:spPr>
        <a:xfrm>
          <a:off x="4114800" y="14508238"/>
          <a:ext cx="838200" cy="1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3"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4" name="フローチャート : 判断 193"/>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106438</xdr:rowOff>
    </xdr:from>
    <xdr:to>
      <xdr:col>6</xdr:col>
      <xdr:colOff>0</xdr:colOff>
      <xdr:row>85</xdr:row>
      <xdr:rowOff>14686</xdr:rowOff>
    </xdr:to>
    <xdr:cxnSp macro="">
      <xdr:nvCxnSpPr>
        <xdr:cNvPr id="195" name="直線コネクタ 194"/>
        <xdr:cNvCxnSpPr/>
      </xdr:nvCxnSpPr>
      <xdr:spPr>
        <a:xfrm flipV="1">
          <a:off x="3225800" y="14508238"/>
          <a:ext cx="889000" cy="7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196" name="フローチャート : 判断 195"/>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197" name="テキスト ボックス 196"/>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159145</xdr:rowOff>
    </xdr:from>
    <xdr:to>
      <xdr:col>4</xdr:col>
      <xdr:colOff>482600</xdr:colOff>
      <xdr:row>85</xdr:row>
      <xdr:rowOff>14686</xdr:rowOff>
    </xdr:to>
    <xdr:cxnSp macro="">
      <xdr:nvCxnSpPr>
        <xdr:cNvPr id="198" name="直線コネクタ 197"/>
        <xdr:cNvCxnSpPr/>
      </xdr:nvCxnSpPr>
      <xdr:spPr>
        <a:xfrm>
          <a:off x="2336800" y="14560945"/>
          <a:ext cx="8890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199" name="フローチャート : 判断 198"/>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0" name="テキスト ボックス 199"/>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159145</xdr:rowOff>
    </xdr:from>
    <xdr:to>
      <xdr:col>3</xdr:col>
      <xdr:colOff>279400</xdr:colOff>
      <xdr:row>85</xdr:row>
      <xdr:rowOff>1881</xdr:rowOff>
    </xdr:to>
    <xdr:cxnSp macro="">
      <xdr:nvCxnSpPr>
        <xdr:cNvPr id="201" name="直線コネクタ 200"/>
        <xdr:cNvCxnSpPr/>
      </xdr:nvCxnSpPr>
      <xdr:spPr>
        <a:xfrm flipV="1">
          <a:off x="1447800" y="14560945"/>
          <a:ext cx="889000" cy="1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2" name="フローチャート : 判断 201"/>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3" name="テキスト ボックス 202"/>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4" name="フローチャート : 判断 203"/>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5" name="テキスト ボックス 204"/>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71961</xdr:rowOff>
    </xdr:from>
    <xdr:to>
      <xdr:col>7</xdr:col>
      <xdr:colOff>203200</xdr:colOff>
      <xdr:row>85</xdr:row>
      <xdr:rowOff>2111</xdr:rowOff>
    </xdr:to>
    <xdr:sp macro="" textlink="">
      <xdr:nvSpPr>
        <xdr:cNvPr id="211" name="円/楕円 210"/>
        <xdr:cNvSpPr/>
      </xdr:nvSpPr>
      <xdr:spPr>
        <a:xfrm>
          <a:off x="4902200" y="144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44038</xdr:rowOff>
    </xdr:from>
    <xdr:ext cx="762000" cy="259045"/>
    <xdr:sp macro="" textlink="">
      <xdr:nvSpPr>
        <xdr:cNvPr id="212" name="人件費・物件費等の状況該当値テキスト"/>
        <xdr:cNvSpPr txBox="1"/>
      </xdr:nvSpPr>
      <xdr:spPr>
        <a:xfrm>
          <a:off x="5041900" y="1444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55638</xdr:rowOff>
    </xdr:from>
    <xdr:to>
      <xdr:col>6</xdr:col>
      <xdr:colOff>50800</xdr:colOff>
      <xdr:row>84</xdr:row>
      <xdr:rowOff>157238</xdr:rowOff>
    </xdr:to>
    <xdr:sp macro="" textlink="">
      <xdr:nvSpPr>
        <xdr:cNvPr id="213" name="円/楕円 212"/>
        <xdr:cNvSpPr/>
      </xdr:nvSpPr>
      <xdr:spPr>
        <a:xfrm>
          <a:off x="4064000" y="1445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142015</xdr:rowOff>
    </xdr:from>
    <xdr:ext cx="736600" cy="259045"/>
    <xdr:sp macro="" textlink="">
      <xdr:nvSpPr>
        <xdr:cNvPr id="214" name="テキスト ボックス 213"/>
        <xdr:cNvSpPr txBox="1"/>
      </xdr:nvSpPr>
      <xdr:spPr>
        <a:xfrm>
          <a:off x="3733800" y="1454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135336</xdr:rowOff>
    </xdr:from>
    <xdr:to>
      <xdr:col>4</xdr:col>
      <xdr:colOff>533400</xdr:colOff>
      <xdr:row>85</xdr:row>
      <xdr:rowOff>65486</xdr:rowOff>
    </xdr:to>
    <xdr:sp macro="" textlink="">
      <xdr:nvSpPr>
        <xdr:cNvPr id="215" name="円/楕円 214"/>
        <xdr:cNvSpPr/>
      </xdr:nvSpPr>
      <xdr:spPr>
        <a:xfrm>
          <a:off x="3175000" y="14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50263</xdr:rowOff>
    </xdr:from>
    <xdr:ext cx="762000" cy="259045"/>
    <xdr:sp macro="" textlink="">
      <xdr:nvSpPr>
        <xdr:cNvPr id="216" name="テキスト ボックス 215"/>
        <xdr:cNvSpPr txBox="1"/>
      </xdr:nvSpPr>
      <xdr:spPr>
        <a:xfrm>
          <a:off x="2844800" y="1462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109,010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108345</xdr:rowOff>
    </xdr:from>
    <xdr:to>
      <xdr:col>3</xdr:col>
      <xdr:colOff>330200</xdr:colOff>
      <xdr:row>85</xdr:row>
      <xdr:rowOff>38495</xdr:rowOff>
    </xdr:to>
    <xdr:sp macro="" textlink="">
      <xdr:nvSpPr>
        <xdr:cNvPr id="217" name="円/楕円 216"/>
        <xdr:cNvSpPr/>
      </xdr:nvSpPr>
      <xdr:spPr>
        <a:xfrm>
          <a:off x="2286000" y="145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23272</xdr:rowOff>
    </xdr:from>
    <xdr:ext cx="762000" cy="259045"/>
    <xdr:sp macro="" textlink="">
      <xdr:nvSpPr>
        <xdr:cNvPr id="218" name="テキスト ボックス 217"/>
        <xdr:cNvSpPr txBox="1"/>
      </xdr:nvSpPr>
      <xdr:spPr>
        <a:xfrm>
          <a:off x="1955800" y="14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122531</xdr:rowOff>
    </xdr:from>
    <xdr:to>
      <xdr:col>2</xdr:col>
      <xdr:colOff>127000</xdr:colOff>
      <xdr:row>85</xdr:row>
      <xdr:rowOff>52681</xdr:rowOff>
    </xdr:to>
    <xdr:sp macro="" textlink="">
      <xdr:nvSpPr>
        <xdr:cNvPr id="219" name="円/楕円 218"/>
        <xdr:cNvSpPr/>
      </xdr:nvSpPr>
      <xdr:spPr>
        <a:xfrm>
          <a:off x="1397000" y="14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37458</xdr:rowOff>
    </xdr:from>
    <xdr:ext cx="762000" cy="259045"/>
    <xdr:sp macro="" textlink="">
      <xdr:nvSpPr>
        <xdr:cNvPr id="220" name="テキスト ボックス 219"/>
        <xdr:cNvSpPr txBox="1"/>
      </xdr:nvSpPr>
      <xdr:spPr>
        <a:xfrm>
          <a:off x="1066800" y="1461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年度に実施した給与減額改定により、大幅に低下したが、類似団体の比較では、平均に対して</a:t>
          </a:r>
          <a:r>
            <a:rPr kumimoji="1" lang="en-US" altLang="ja-JP" sz="1300">
              <a:latin typeface="ＭＳ Ｐゴシック"/>
            </a:rPr>
            <a:t>2.1</a:t>
          </a:r>
          <a:r>
            <a:rPr kumimoji="1" lang="ja-JP" altLang="en-US" sz="1300">
              <a:latin typeface="ＭＳ Ｐゴシック"/>
            </a:rPr>
            <a:t>ポイント高い状況である。</a:t>
          </a:r>
          <a:endParaRPr kumimoji="1" lang="en-US" altLang="ja-JP" sz="1300">
            <a:latin typeface="ＭＳ Ｐゴシック"/>
          </a:endParaRPr>
        </a:p>
        <a:p>
          <a:r>
            <a:rPr kumimoji="1" lang="ja-JP" altLang="en-US" sz="1300">
              <a:latin typeface="ＭＳ Ｐゴシック"/>
            </a:rPr>
            <a:t>　国基準による地域手当の調整も実施しているが、引続き国の給与改定等を踏まえ、更なる給与の適正化に努める。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5" name="直線コネクタ 244"/>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46"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47" name="直線コネクタ 246"/>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48"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49" name="直線コネクタ 248"/>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88</xdr:row>
      <xdr:rowOff>126682</xdr:rowOff>
    </xdr:to>
    <xdr:cxnSp macro="">
      <xdr:nvCxnSpPr>
        <xdr:cNvPr id="250" name="直線コネクタ 249"/>
        <xdr:cNvCxnSpPr/>
      </xdr:nvCxnSpPr>
      <xdr:spPr>
        <a:xfrm flipV="1">
          <a:off x="16179800" y="14725650"/>
          <a:ext cx="8382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1"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2" name="フローチャート : 判断 251"/>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126682</xdr:rowOff>
    </xdr:from>
    <xdr:to>
      <xdr:col>23</xdr:col>
      <xdr:colOff>406400</xdr:colOff>
      <xdr:row>88</xdr:row>
      <xdr:rowOff>126682</xdr:rowOff>
    </xdr:to>
    <xdr:cxnSp macro="">
      <xdr:nvCxnSpPr>
        <xdr:cNvPr id="253" name="直線コネクタ 252"/>
        <xdr:cNvCxnSpPr/>
      </xdr:nvCxnSpPr>
      <xdr:spPr>
        <a:xfrm>
          <a:off x="15290800" y="15214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4" name="フローチャート : 判断 253"/>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5" name="テキスト ボックス 254"/>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126682</xdr:rowOff>
    </xdr:to>
    <xdr:cxnSp macro="">
      <xdr:nvCxnSpPr>
        <xdr:cNvPr id="256" name="直線コネクタ 255"/>
        <xdr:cNvCxnSpPr/>
      </xdr:nvCxnSpPr>
      <xdr:spPr>
        <a:xfrm>
          <a:off x="14401800" y="14707552"/>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57" name="フローチャート : 判断 256"/>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58" name="テキスト ボックス 257"/>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85</xdr:row>
      <xdr:rowOff>140336</xdr:rowOff>
    </xdr:to>
    <xdr:cxnSp macro="">
      <xdr:nvCxnSpPr>
        <xdr:cNvPr id="259" name="直線コネクタ 258"/>
        <xdr:cNvCxnSpPr/>
      </xdr:nvCxnSpPr>
      <xdr:spPr>
        <a:xfrm flipV="1">
          <a:off x="13512800" y="1470755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0" name="フローチャート : 判断 259"/>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1" name="テキスト ボックス 260"/>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2" name="フローチャート : 判断 261"/>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3" name="テキスト ボックス 262"/>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69" name="円/楕円 268"/>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168927</xdr:rowOff>
    </xdr:from>
    <xdr:ext cx="762000" cy="259045"/>
    <xdr:sp macro="" textlink="">
      <xdr:nvSpPr>
        <xdr:cNvPr id="270" name="給与水準   （国との比較）該当値テキスト"/>
        <xdr:cNvSpPr txBox="1"/>
      </xdr:nvSpPr>
      <xdr:spPr>
        <a:xfrm>
          <a:off x="17106900" y="1457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75882</xdr:rowOff>
    </xdr:from>
    <xdr:to>
      <xdr:col>23</xdr:col>
      <xdr:colOff>457200</xdr:colOff>
      <xdr:row>89</xdr:row>
      <xdr:rowOff>6032</xdr:rowOff>
    </xdr:to>
    <xdr:sp macro="" textlink="">
      <xdr:nvSpPr>
        <xdr:cNvPr id="271" name="円/楕円 270"/>
        <xdr:cNvSpPr/>
      </xdr:nvSpPr>
      <xdr:spPr>
        <a:xfrm>
          <a:off x="16129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162259</xdr:rowOff>
    </xdr:from>
    <xdr:ext cx="736600" cy="259045"/>
    <xdr:sp macro="" textlink="">
      <xdr:nvSpPr>
        <xdr:cNvPr id="272" name="テキスト ボックス 271"/>
        <xdr:cNvSpPr txBox="1"/>
      </xdr:nvSpPr>
      <xdr:spPr>
        <a:xfrm>
          <a:off x="15798800" y="1524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75882</xdr:rowOff>
    </xdr:from>
    <xdr:to>
      <xdr:col>22</xdr:col>
      <xdr:colOff>254000</xdr:colOff>
      <xdr:row>89</xdr:row>
      <xdr:rowOff>6032</xdr:rowOff>
    </xdr:to>
    <xdr:sp macro="" textlink="">
      <xdr:nvSpPr>
        <xdr:cNvPr id="273" name="円/楕円 272"/>
        <xdr:cNvSpPr/>
      </xdr:nvSpPr>
      <xdr:spPr>
        <a:xfrm>
          <a:off x="15240000" y="151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162259</xdr:rowOff>
    </xdr:from>
    <xdr:ext cx="762000" cy="259045"/>
    <xdr:sp macro="" textlink="">
      <xdr:nvSpPr>
        <xdr:cNvPr id="274" name="テキスト ボックス 273"/>
        <xdr:cNvSpPr txBox="1"/>
      </xdr:nvSpPr>
      <xdr:spPr>
        <a:xfrm>
          <a:off x="14909800" y="152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5" name="円/楕円 274"/>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76" name="テキスト ボックス 275"/>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77" name="円/楕円 276"/>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4463</xdr:rowOff>
    </xdr:from>
    <xdr:ext cx="762000" cy="259045"/>
    <xdr:sp macro="" textlink="">
      <xdr:nvSpPr>
        <xdr:cNvPr id="278" name="テキスト ボックス 277"/>
        <xdr:cNvSpPr txBox="1"/>
      </xdr:nvSpPr>
      <xdr:spPr>
        <a:xfrm>
          <a:off x="13131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職員数は、退職者数の増及び新規採用職員の減により、減少傾向ではあるが、類似団体の比較では、平均に対して</a:t>
          </a:r>
          <a:r>
            <a:rPr kumimoji="1" lang="en-US" altLang="ja-JP" sz="1300">
              <a:latin typeface="ＭＳ Ｐゴシック"/>
            </a:rPr>
            <a:t>0.67</a:t>
          </a:r>
          <a:r>
            <a:rPr kumimoji="1" lang="ja-JP" altLang="en-US" sz="1300">
              <a:latin typeface="ＭＳ Ｐゴシック"/>
            </a:rPr>
            <a:t>人多いため、依然として下位に位置している。</a:t>
          </a:r>
          <a:endParaRPr kumimoji="1" lang="en-US" altLang="ja-JP" sz="1300">
            <a:latin typeface="ＭＳ Ｐゴシック"/>
          </a:endParaRPr>
        </a:p>
        <a:p>
          <a:r>
            <a:rPr kumimoji="1" lang="ja-JP" altLang="en-US" sz="1300">
              <a:latin typeface="ＭＳ Ｐゴシック"/>
            </a:rPr>
            <a:t>　引続き、定数管理の徹底や組織の見直しなどにより、効率的な業務執行と適正な人員配置に努める。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0" name="直線コネクタ 309"/>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1"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2" name="直線コネクタ 311"/>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3"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4" name="直線コネクタ 313"/>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93617</xdr:rowOff>
    </xdr:to>
    <xdr:cxnSp macro="">
      <xdr:nvCxnSpPr>
        <xdr:cNvPr id="315" name="直線コネクタ 314"/>
        <xdr:cNvCxnSpPr/>
      </xdr:nvCxnSpPr>
      <xdr:spPr>
        <a:xfrm flipV="1">
          <a:off x="16179800" y="1088807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16"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17" name="フローチャート : 判断 316"/>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93617</xdr:rowOff>
    </xdr:from>
    <xdr:to>
      <xdr:col>23</xdr:col>
      <xdr:colOff>406400</xdr:colOff>
      <xdr:row>63</xdr:row>
      <xdr:rowOff>128088</xdr:rowOff>
    </xdr:to>
    <xdr:cxnSp macro="">
      <xdr:nvCxnSpPr>
        <xdr:cNvPr id="318" name="直線コネクタ 317"/>
        <xdr:cNvCxnSpPr/>
      </xdr:nvCxnSpPr>
      <xdr:spPr>
        <a:xfrm flipV="1">
          <a:off x="15290800" y="108949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19" name="フローチャート : 判断 318"/>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0" name="テキスト ボックス 319"/>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128088</xdr:rowOff>
    </xdr:from>
    <xdr:to>
      <xdr:col>22</xdr:col>
      <xdr:colOff>203200</xdr:colOff>
      <xdr:row>63</xdr:row>
      <xdr:rowOff>141877</xdr:rowOff>
    </xdr:to>
    <xdr:cxnSp macro="">
      <xdr:nvCxnSpPr>
        <xdr:cNvPr id="321" name="直線コネクタ 320"/>
        <xdr:cNvCxnSpPr/>
      </xdr:nvCxnSpPr>
      <xdr:spPr>
        <a:xfrm flipV="1">
          <a:off x="14401800" y="109294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2" name="フローチャート : 判断 321"/>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23" name="テキスト ボックス 322"/>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63</xdr:row>
      <xdr:rowOff>148772</xdr:rowOff>
    </xdr:to>
    <xdr:cxnSp macro="">
      <xdr:nvCxnSpPr>
        <xdr:cNvPr id="324" name="直線コネクタ 323"/>
        <xdr:cNvCxnSpPr/>
      </xdr:nvCxnSpPr>
      <xdr:spPr>
        <a:xfrm flipV="1">
          <a:off x="13512800" y="1094322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5" name="フローチャート : 判断 324"/>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26" name="テキスト ボックス 325"/>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27" name="フローチャート : 判断 326"/>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28" name="テキスト ボックス 327"/>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4" name="円/楕円 333"/>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8000</xdr:rowOff>
    </xdr:from>
    <xdr:ext cx="762000" cy="259045"/>
    <xdr:sp macro="" textlink="">
      <xdr:nvSpPr>
        <xdr:cNvPr id="335" name="定員管理の状況該当値テキスト"/>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42817</xdr:rowOff>
    </xdr:from>
    <xdr:to>
      <xdr:col>23</xdr:col>
      <xdr:colOff>457200</xdr:colOff>
      <xdr:row>63</xdr:row>
      <xdr:rowOff>144417</xdr:rowOff>
    </xdr:to>
    <xdr:sp macro="" textlink="">
      <xdr:nvSpPr>
        <xdr:cNvPr id="336" name="円/楕円 335"/>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129194</xdr:rowOff>
    </xdr:from>
    <xdr:ext cx="736600" cy="259045"/>
    <xdr:sp macro="" textlink="">
      <xdr:nvSpPr>
        <xdr:cNvPr id="337" name="テキスト ボックス 336"/>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77288</xdr:rowOff>
    </xdr:from>
    <xdr:to>
      <xdr:col>22</xdr:col>
      <xdr:colOff>254000</xdr:colOff>
      <xdr:row>64</xdr:row>
      <xdr:rowOff>7438</xdr:rowOff>
    </xdr:to>
    <xdr:sp macro="" textlink="">
      <xdr:nvSpPr>
        <xdr:cNvPr id="338" name="円/楕円 337"/>
        <xdr:cNvSpPr/>
      </xdr:nvSpPr>
      <xdr:spPr>
        <a:xfrm>
          <a:off x="15240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163665</xdr:rowOff>
    </xdr:from>
    <xdr:ext cx="762000" cy="259045"/>
    <xdr:sp macro="" textlink="">
      <xdr:nvSpPr>
        <xdr:cNvPr id="339" name="テキスト ボックス 338"/>
        <xdr:cNvSpPr txBox="1"/>
      </xdr:nvSpPr>
      <xdr:spPr>
        <a:xfrm>
          <a:off x="14909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91077</xdr:rowOff>
    </xdr:from>
    <xdr:to>
      <xdr:col>21</xdr:col>
      <xdr:colOff>50800</xdr:colOff>
      <xdr:row>64</xdr:row>
      <xdr:rowOff>21227</xdr:rowOff>
    </xdr:to>
    <xdr:sp macro="" textlink="">
      <xdr:nvSpPr>
        <xdr:cNvPr id="340" name="円/楕円 339"/>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6004</xdr:rowOff>
    </xdr:from>
    <xdr:ext cx="762000" cy="259045"/>
    <xdr:sp macro="" textlink="">
      <xdr:nvSpPr>
        <xdr:cNvPr id="341" name="テキスト ボックス 340"/>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97972</xdr:rowOff>
    </xdr:from>
    <xdr:to>
      <xdr:col>19</xdr:col>
      <xdr:colOff>533400</xdr:colOff>
      <xdr:row>64</xdr:row>
      <xdr:rowOff>28122</xdr:rowOff>
    </xdr:to>
    <xdr:sp macro="" textlink="">
      <xdr:nvSpPr>
        <xdr:cNvPr id="342" name="円/楕円 341"/>
        <xdr:cNvSpPr/>
      </xdr:nvSpPr>
      <xdr:spPr>
        <a:xfrm>
          <a:off x="13462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12899</xdr:rowOff>
    </xdr:from>
    <xdr:ext cx="762000" cy="259045"/>
    <xdr:sp macro="" textlink="">
      <xdr:nvSpPr>
        <xdr:cNvPr id="343" name="テキスト ボックス 342"/>
        <xdr:cNvSpPr txBox="1"/>
      </xdr:nvSpPr>
      <xdr:spPr>
        <a:xfrm>
          <a:off x="13131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既往債の元利償還金の大幅な減により、平成</a:t>
          </a:r>
          <a:r>
            <a:rPr kumimoji="1" lang="en-US" altLang="ja-JP" sz="1300">
              <a:latin typeface="ＭＳ Ｐゴシック"/>
            </a:rPr>
            <a:t>25</a:t>
          </a:r>
          <a:r>
            <a:rPr kumimoji="1" lang="ja-JP" altLang="en-US" sz="1300">
              <a:latin typeface="ＭＳ Ｐゴシック"/>
            </a:rPr>
            <a:t>年度単年度の比率が低下したため実質公債費比率は前年比</a:t>
          </a:r>
          <a:r>
            <a:rPr kumimoji="1" lang="en-US" altLang="ja-JP" sz="1300">
              <a:latin typeface="ＭＳ Ｐゴシック"/>
            </a:rPr>
            <a:t>0.9</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今後、平成</a:t>
          </a:r>
          <a:r>
            <a:rPr kumimoji="1" lang="en-US" altLang="ja-JP" sz="1300">
              <a:latin typeface="ＭＳ Ｐゴシック"/>
            </a:rPr>
            <a:t>27</a:t>
          </a:r>
          <a:r>
            <a:rPr kumimoji="1" lang="ja-JP" altLang="en-US" sz="1300">
              <a:latin typeface="ＭＳ Ｐゴシック"/>
            </a:rPr>
            <a:t>年度までは元利償還金が減少するため、数年は同様の傾向になるが、以降、大規模投資的事業等の実施により大幅に上昇する見込みであるため、事業の精査や国県制度等の活用などによる発行額の抑制と最適な借入を行う。</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3" name="直線コネクタ 372"/>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4"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5" name="直線コネクタ 374"/>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6"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77" name="直線コネクタ 376"/>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119199</xdr:rowOff>
    </xdr:from>
    <xdr:to>
      <xdr:col>24</xdr:col>
      <xdr:colOff>558800</xdr:colOff>
      <xdr:row>40</xdr:row>
      <xdr:rowOff>9797</xdr:rowOff>
    </xdr:to>
    <xdr:cxnSp macro="">
      <xdr:nvCxnSpPr>
        <xdr:cNvPr id="378" name="直線コネクタ 377"/>
        <xdr:cNvCxnSpPr/>
      </xdr:nvCxnSpPr>
      <xdr:spPr>
        <a:xfrm flipV="1">
          <a:off x="16179800" y="68057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79"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0" name="フローチャート : 判断 379"/>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9797</xdr:rowOff>
    </xdr:from>
    <xdr:to>
      <xdr:col>23</xdr:col>
      <xdr:colOff>406400</xdr:colOff>
      <xdr:row>40</xdr:row>
      <xdr:rowOff>58057</xdr:rowOff>
    </xdr:to>
    <xdr:cxnSp macro="">
      <xdr:nvCxnSpPr>
        <xdr:cNvPr id="381" name="直線コネクタ 380"/>
        <xdr:cNvCxnSpPr/>
      </xdr:nvCxnSpPr>
      <xdr:spPr>
        <a:xfrm flipV="1">
          <a:off x="15290800" y="68677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2" name="フローチャート : 判断 381"/>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3" name="テキスト ボックス 382"/>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58057</xdr:rowOff>
    </xdr:from>
    <xdr:to>
      <xdr:col>22</xdr:col>
      <xdr:colOff>203200</xdr:colOff>
      <xdr:row>40</xdr:row>
      <xdr:rowOff>120106</xdr:rowOff>
    </xdr:to>
    <xdr:cxnSp macro="">
      <xdr:nvCxnSpPr>
        <xdr:cNvPr id="384" name="直線コネクタ 383"/>
        <xdr:cNvCxnSpPr/>
      </xdr:nvCxnSpPr>
      <xdr:spPr>
        <a:xfrm flipV="1">
          <a:off x="14401800" y="69160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5" name="フローチャート : 判断 384"/>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6" name="テキスト ボックス 385"/>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120106</xdr:rowOff>
    </xdr:from>
    <xdr:to>
      <xdr:col>21</xdr:col>
      <xdr:colOff>0</xdr:colOff>
      <xdr:row>40</xdr:row>
      <xdr:rowOff>154577</xdr:rowOff>
    </xdr:to>
    <xdr:cxnSp macro="">
      <xdr:nvCxnSpPr>
        <xdr:cNvPr id="387" name="直線コネクタ 386"/>
        <xdr:cNvCxnSpPr/>
      </xdr:nvCxnSpPr>
      <xdr:spPr>
        <a:xfrm flipV="1">
          <a:off x="13512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88" name="フローチャート : 判断 387"/>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89" name="テキスト ボックス 388"/>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0" name="フローチャート : 判断 389"/>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1" name="テキスト ボックス 390"/>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68399</xdr:rowOff>
    </xdr:from>
    <xdr:to>
      <xdr:col>24</xdr:col>
      <xdr:colOff>609600</xdr:colOff>
      <xdr:row>39</xdr:row>
      <xdr:rowOff>169999</xdr:rowOff>
    </xdr:to>
    <xdr:sp macro="" textlink="">
      <xdr:nvSpPr>
        <xdr:cNvPr id="397" name="円/楕円 396"/>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84926</xdr:rowOff>
    </xdr:from>
    <xdr:ext cx="762000" cy="259045"/>
    <xdr:sp macro="" textlink="">
      <xdr:nvSpPr>
        <xdr:cNvPr id="398" name="公債費負担の状況該当値テキスト"/>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130447</xdr:rowOff>
    </xdr:from>
    <xdr:to>
      <xdr:col>23</xdr:col>
      <xdr:colOff>457200</xdr:colOff>
      <xdr:row>40</xdr:row>
      <xdr:rowOff>60597</xdr:rowOff>
    </xdr:to>
    <xdr:sp macro="" textlink="">
      <xdr:nvSpPr>
        <xdr:cNvPr id="399" name="円/楕円 398"/>
        <xdr:cNvSpPr/>
      </xdr:nvSpPr>
      <xdr:spPr>
        <a:xfrm>
          <a:off x="16129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70774</xdr:rowOff>
    </xdr:from>
    <xdr:ext cx="736600" cy="259045"/>
    <xdr:sp macro="" textlink="">
      <xdr:nvSpPr>
        <xdr:cNvPr id="400" name="テキスト ボックス 399"/>
        <xdr:cNvSpPr txBox="1"/>
      </xdr:nvSpPr>
      <xdr:spPr>
        <a:xfrm>
          <a:off x="15798800" y="658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7257</xdr:rowOff>
    </xdr:from>
    <xdr:to>
      <xdr:col>22</xdr:col>
      <xdr:colOff>254000</xdr:colOff>
      <xdr:row>40</xdr:row>
      <xdr:rowOff>108857</xdr:rowOff>
    </xdr:to>
    <xdr:sp macro="" textlink="">
      <xdr:nvSpPr>
        <xdr:cNvPr id="401" name="円/楕円 400"/>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119034</xdr:rowOff>
    </xdr:from>
    <xdr:ext cx="762000" cy="259045"/>
    <xdr:sp macro="" textlink="">
      <xdr:nvSpPr>
        <xdr:cNvPr id="402" name="テキスト ボックス 401"/>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69306</xdr:rowOff>
    </xdr:from>
    <xdr:to>
      <xdr:col>21</xdr:col>
      <xdr:colOff>50800</xdr:colOff>
      <xdr:row>40</xdr:row>
      <xdr:rowOff>170906</xdr:rowOff>
    </xdr:to>
    <xdr:sp macro="" textlink="">
      <xdr:nvSpPr>
        <xdr:cNvPr id="403" name="円/楕円 402"/>
        <xdr:cNvSpPr/>
      </xdr:nvSpPr>
      <xdr:spPr>
        <a:xfrm>
          <a:off x="14351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9633</xdr:rowOff>
    </xdr:from>
    <xdr:ext cx="762000" cy="259045"/>
    <xdr:sp macro="" textlink="">
      <xdr:nvSpPr>
        <xdr:cNvPr id="404" name="テキスト ボックス 403"/>
        <xdr:cNvSpPr txBox="1"/>
      </xdr:nvSpPr>
      <xdr:spPr>
        <a:xfrm>
          <a:off x="14020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103777</xdr:rowOff>
    </xdr:from>
    <xdr:to>
      <xdr:col>19</xdr:col>
      <xdr:colOff>533400</xdr:colOff>
      <xdr:row>41</xdr:row>
      <xdr:rowOff>33927</xdr:rowOff>
    </xdr:to>
    <xdr:sp macro="" textlink="">
      <xdr:nvSpPr>
        <xdr:cNvPr id="405" name="円/楕円 404"/>
        <xdr:cNvSpPr/>
      </xdr:nvSpPr>
      <xdr:spPr>
        <a:xfrm>
          <a:off x="13462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44104</xdr:rowOff>
    </xdr:from>
    <xdr:ext cx="762000" cy="259045"/>
    <xdr:sp macro="" textlink="">
      <xdr:nvSpPr>
        <xdr:cNvPr id="406" name="テキスト ボックス 405"/>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土地区画整理事業に係る市債の増により地方債残高は増加したが、土地取得に係る債務負担行為に基づく支出負担額及び退職手当に係る支出負担額が減少したため、将来負担額は前年比</a:t>
          </a:r>
          <a:r>
            <a:rPr kumimoji="1" lang="en-US" altLang="ja-JP" sz="1300">
              <a:latin typeface="ＭＳ Ｐゴシック"/>
            </a:rPr>
            <a:t>1.41</a:t>
          </a:r>
          <a:r>
            <a:rPr kumimoji="1" lang="ja-JP" altLang="en-US" sz="1300">
              <a:latin typeface="ＭＳ Ｐゴシック"/>
            </a:rPr>
            <a:t>％減少し、また、標準財政規模も増加したため、将来負担比率は</a:t>
          </a:r>
          <a:r>
            <a:rPr kumimoji="1" lang="en-US" altLang="ja-JP" sz="1300">
              <a:latin typeface="ＭＳ Ｐゴシック"/>
            </a:rPr>
            <a:t>1.8</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今後、予定している大規模投資的事業の実施により、一時的に市債残高は増加する見込みだが、事業の精査や国県制度の活用等により、市債発行額を極力抑制する。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37" name="直線コネクタ 436"/>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38"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39" name="直線コネクタ 438"/>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0"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1" name="直線コネクタ 440"/>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30540</xdr:rowOff>
    </xdr:from>
    <xdr:to>
      <xdr:col>24</xdr:col>
      <xdr:colOff>558800</xdr:colOff>
      <xdr:row>17</xdr:row>
      <xdr:rowOff>51223</xdr:rowOff>
    </xdr:to>
    <xdr:cxnSp macro="">
      <xdr:nvCxnSpPr>
        <xdr:cNvPr id="442" name="直線コネクタ 441"/>
        <xdr:cNvCxnSpPr/>
      </xdr:nvCxnSpPr>
      <xdr:spPr>
        <a:xfrm flipV="1">
          <a:off x="16179800" y="294519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3"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4" name="フローチャート : 判断 443"/>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153731</xdr:rowOff>
    </xdr:from>
    <xdr:to>
      <xdr:col>23</xdr:col>
      <xdr:colOff>406400</xdr:colOff>
      <xdr:row>17</xdr:row>
      <xdr:rowOff>51223</xdr:rowOff>
    </xdr:to>
    <xdr:cxnSp macro="">
      <xdr:nvCxnSpPr>
        <xdr:cNvPr id="445" name="直線コネクタ 444"/>
        <xdr:cNvCxnSpPr/>
      </xdr:nvCxnSpPr>
      <xdr:spPr>
        <a:xfrm>
          <a:off x="15290800" y="289693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46" name="フローチャート : 判断 445"/>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447" name="テキスト ボックス 446"/>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153731</xdr:rowOff>
    </xdr:from>
    <xdr:to>
      <xdr:col>22</xdr:col>
      <xdr:colOff>203200</xdr:colOff>
      <xdr:row>16</xdr:row>
      <xdr:rowOff>166370</xdr:rowOff>
    </xdr:to>
    <xdr:cxnSp macro="">
      <xdr:nvCxnSpPr>
        <xdr:cNvPr id="448" name="直線コネクタ 447"/>
        <xdr:cNvCxnSpPr/>
      </xdr:nvCxnSpPr>
      <xdr:spPr>
        <a:xfrm flipV="1">
          <a:off x="14401800" y="289693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49" name="フローチャート : 判断 448"/>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152296</xdr:rowOff>
    </xdr:from>
    <xdr:ext cx="762000" cy="259045"/>
    <xdr:sp macro="" textlink="">
      <xdr:nvSpPr>
        <xdr:cNvPr id="450" name="テキスト ボックス 449"/>
        <xdr:cNvSpPr txBox="1"/>
      </xdr:nvSpPr>
      <xdr:spPr>
        <a:xfrm>
          <a:off x="14909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665</xdr:rowOff>
    </xdr:to>
    <xdr:cxnSp macro="">
      <xdr:nvCxnSpPr>
        <xdr:cNvPr id="451" name="直線コネクタ 450"/>
        <xdr:cNvCxnSpPr/>
      </xdr:nvCxnSpPr>
      <xdr:spPr>
        <a:xfrm flipV="1">
          <a:off x="13512800" y="290957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2" name="フローチャート : 判断 451"/>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129073</xdr:rowOff>
    </xdr:from>
    <xdr:ext cx="762000" cy="259045"/>
    <xdr:sp macro="" textlink="">
      <xdr:nvSpPr>
        <xdr:cNvPr id="453" name="テキスト ボックス 452"/>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4" name="フローチャート : 判断 453"/>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5" name="テキスト ボックス 454"/>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151190</xdr:rowOff>
    </xdr:from>
    <xdr:to>
      <xdr:col>24</xdr:col>
      <xdr:colOff>609600</xdr:colOff>
      <xdr:row>17</xdr:row>
      <xdr:rowOff>81340</xdr:rowOff>
    </xdr:to>
    <xdr:sp macro="" textlink="">
      <xdr:nvSpPr>
        <xdr:cNvPr id="461" name="円/楕円 460"/>
        <xdr:cNvSpPr/>
      </xdr:nvSpPr>
      <xdr:spPr>
        <a:xfrm>
          <a:off x="169672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123267</xdr:rowOff>
    </xdr:from>
    <xdr:ext cx="762000" cy="259045"/>
    <xdr:sp macro="" textlink="">
      <xdr:nvSpPr>
        <xdr:cNvPr id="462" name="将来負担の状況該当値テキスト"/>
        <xdr:cNvSpPr txBox="1"/>
      </xdr:nvSpPr>
      <xdr:spPr>
        <a:xfrm>
          <a:off x="17106900" y="286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423</xdr:rowOff>
    </xdr:from>
    <xdr:to>
      <xdr:col>23</xdr:col>
      <xdr:colOff>457200</xdr:colOff>
      <xdr:row>17</xdr:row>
      <xdr:rowOff>102023</xdr:rowOff>
    </xdr:to>
    <xdr:sp macro="" textlink="">
      <xdr:nvSpPr>
        <xdr:cNvPr id="463" name="円/楕円 462"/>
        <xdr:cNvSpPr/>
      </xdr:nvSpPr>
      <xdr:spPr>
        <a:xfrm>
          <a:off x="16129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112200</xdr:rowOff>
    </xdr:from>
    <xdr:ext cx="736600" cy="259045"/>
    <xdr:sp macro="" textlink="">
      <xdr:nvSpPr>
        <xdr:cNvPr id="464" name="テキスト ボックス 463"/>
        <xdr:cNvSpPr txBox="1"/>
      </xdr:nvSpPr>
      <xdr:spPr>
        <a:xfrm>
          <a:off x="15798800" y="268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102931</xdr:rowOff>
    </xdr:from>
    <xdr:to>
      <xdr:col>22</xdr:col>
      <xdr:colOff>254000</xdr:colOff>
      <xdr:row>17</xdr:row>
      <xdr:rowOff>33081</xdr:rowOff>
    </xdr:to>
    <xdr:sp macro="" textlink="">
      <xdr:nvSpPr>
        <xdr:cNvPr id="465" name="円/楕円 464"/>
        <xdr:cNvSpPr/>
      </xdr:nvSpPr>
      <xdr:spPr>
        <a:xfrm>
          <a:off x="15240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43258</xdr:rowOff>
    </xdr:from>
    <xdr:ext cx="762000" cy="259045"/>
    <xdr:sp macro="" textlink="">
      <xdr:nvSpPr>
        <xdr:cNvPr id="466" name="テキスト ボックス 465"/>
        <xdr:cNvSpPr txBox="1"/>
      </xdr:nvSpPr>
      <xdr:spPr>
        <a:xfrm>
          <a:off x="14909800" y="261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67" name="円/楕円 466"/>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55897</xdr:rowOff>
    </xdr:from>
    <xdr:ext cx="762000" cy="259045"/>
    <xdr:sp macro="" textlink="">
      <xdr:nvSpPr>
        <xdr:cNvPr id="468" name="テキスト ボックス 467"/>
        <xdr:cNvSpPr txBox="1"/>
      </xdr:nvSpPr>
      <xdr:spPr>
        <a:xfrm>
          <a:off x="14020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121315</xdr:rowOff>
    </xdr:from>
    <xdr:to>
      <xdr:col>19</xdr:col>
      <xdr:colOff>533400</xdr:colOff>
      <xdr:row>17</xdr:row>
      <xdr:rowOff>51465</xdr:rowOff>
    </xdr:to>
    <xdr:sp macro="" textlink="">
      <xdr:nvSpPr>
        <xdr:cNvPr id="469" name="円/楕円 468"/>
        <xdr:cNvSpPr/>
      </xdr:nvSpPr>
      <xdr:spPr>
        <a:xfrm>
          <a:off x="13462000" y="2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61642</xdr:rowOff>
    </xdr:from>
    <xdr:ext cx="762000" cy="259045"/>
    <xdr:sp macro="" textlink="">
      <xdr:nvSpPr>
        <xdr:cNvPr id="470" name="テキスト ボックス 469"/>
        <xdr:cNvSpPr txBox="1"/>
      </xdr:nvSpPr>
      <xdr:spPr>
        <a:xfrm>
          <a:off x="13131800" y="263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258,873
254,408
245.02
85,872,812
83,462,504
2,234,717
50,026,248
73,031,818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55.0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定年退職者の増による退職手当の増加（前年対比</a:t>
          </a:r>
          <a:r>
            <a:rPr kumimoji="1" lang="en-US" altLang="ja-JP" sz="1300">
              <a:latin typeface="ＭＳ Ｐゴシック"/>
            </a:rPr>
            <a:t>+63.2</a:t>
          </a:r>
          <a:r>
            <a:rPr kumimoji="1" lang="ja-JP" altLang="en-US" sz="1300">
              <a:latin typeface="ＭＳ Ｐゴシック"/>
            </a:rPr>
            <a:t>ポイント）により、前年度に比べ</a:t>
          </a:r>
          <a:r>
            <a:rPr kumimoji="1" lang="en-US" altLang="ja-JP" sz="1300">
              <a:latin typeface="ＭＳ Ｐゴシック"/>
            </a:rPr>
            <a:t>0.4</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退職手当の影響が大きいとはいえ、類似団体平均を</a:t>
          </a:r>
          <a:r>
            <a:rPr kumimoji="1" lang="en-US" altLang="ja-JP" sz="1300">
              <a:latin typeface="ＭＳ Ｐゴシック"/>
            </a:rPr>
            <a:t>0.4</a:t>
          </a:r>
          <a:r>
            <a:rPr kumimoji="1" lang="ja-JP" altLang="en-US" sz="1300">
              <a:latin typeface="ＭＳ Ｐゴシック"/>
            </a:rPr>
            <a:t>ポイント、静岡県平均を</a:t>
          </a:r>
          <a:r>
            <a:rPr kumimoji="1" lang="en-US" altLang="ja-JP" sz="1300">
              <a:latin typeface="ＭＳ Ｐゴシック"/>
            </a:rPr>
            <a:t>1.5</a:t>
          </a:r>
          <a:r>
            <a:rPr kumimoji="1" lang="ja-JP" altLang="en-US" sz="1300">
              <a:latin typeface="ＭＳ Ｐゴシック"/>
            </a:rPr>
            <a:t>ポイント上回っており、経常経費における人件費の割合が大きいため、今後も定数管理の徹底や給与の適正化により人件費の抑制に努める。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117475</xdr:rowOff>
    </xdr:from>
    <xdr:to>
      <xdr:col>7</xdr:col>
      <xdr:colOff>15875</xdr:colOff>
      <xdr:row>37</xdr:row>
      <xdr:rowOff>155575</xdr:rowOff>
    </xdr:to>
    <xdr:cxnSp macro="">
      <xdr:nvCxnSpPr>
        <xdr:cNvPr id="69" name="直線コネクタ 68"/>
        <xdr:cNvCxnSpPr/>
      </xdr:nvCxnSpPr>
      <xdr:spPr>
        <a:xfrm>
          <a:off x="3987800" y="6461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117475</xdr:rowOff>
    </xdr:from>
    <xdr:to>
      <xdr:col>5</xdr:col>
      <xdr:colOff>549275</xdr:colOff>
      <xdr:row>38</xdr:row>
      <xdr:rowOff>117475</xdr:rowOff>
    </xdr:to>
    <xdr:cxnSp macro="">
      <xdr:nvCxnSpPr>
        <xdr:cNvPr id="72" name="直線コネクタ 71"/>
        <xdr:cNvCxnSpPr/>
      </xdr:nvCxnSpPr>
      <xdr:spPr>
        <a:xfrm flipV="1">
          <a:off x="3098800" y="646112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117475</xdr:rowOff>
    </xdr:from>
    <xdr:to>
      <xdr:col>4</xdr:col>
      <xdr:colOff>346075</xdr:colOff>
      <xdr:row>39</xdr:row>
      <xdr:rowOff>60325</xdr:rowOff>
    </xdr:to>
    <xdr:cxnSp macro="">
      <xdr:nvCxnSpPr>
        <xdr:cNvPr id="75" name="直線コネクタ 74"/>
        <xdr:cNvCxnSpPr/>
      </xdr:nvCxnSpPr>
      <xdr:spPr>
        <a:xfrm flipV="1">
          <a:off x="2209800" y="66325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19702</xdr:rowOff>
    </xdr:from>
    <xdr:ext cx="762000" cy="259045"/>
    <xdr:sp macro="" textlink="">
      <xdr:nvSpPr>
        <xdr:cNvPr id="77" name="テキスト ボックス 76"/>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146050</xdr:rowOff>
    </xdr:from>
    <xdr:to>
      <xdr:col>3</xdr:col>
      <xdr:colOff>142875</xdr:colOff>
      <xdr:row>39</xdr:row>
      <xdr:rowOff>60325</xdr:rowOff>
    </xdr:to>
    <xdr:cxnSp macro="">
      <xdr:nvCxnSpPr>
        <xdr:cNvPr id="78" name="直線コネクタ 77"/>
        <xdr:cNvCxnSpPr/>
      </xdr:nvCxnSpPr>
      <xdr:spPr>
        <a:xfrm>
          <a:off x="1320800" y="66611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162577</xdr:rowOff>
    </xdr:from>
    <xdr:ext cx="762000" cy="259045"/>
    <xdr:sp macro="" textlink="">
      <xdr:nvSpPr>
        <xdr:cNvPr id="82" name="テキスト ボックス 81"/>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104775</xdr:rowOff>
    </xdr:from>
    <xdr:to>
      <xdr:col>7</xdr:col>
      <xdr:colOff>66675</xdr:colOff>
      <xdr:row>38</xdr:row>
      <xdr:rowOff>34925</xdr:rowOff>
    </xdr:to>
    <xdr:sp macro="" textlink="">
      <xdr:nvSpPr>
        <xdr:cNvPr id="88" name="円/楕円 87"/>
        <xdr:cNvSpPr/>
      </xdr:nvSpPr>
      <xdr:spPr>
        <a:xfrm>
          <a:off x="47752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76852</xdr:rowOff>
    </xdr:from>
    <xdr:ext cx="762000" cy="259045"/>
    <xdr:sp macro="" textlink="">
      <xdr:nvSpPr>
        <xdr:cNvPr id="89" name="人件費該当値テキスト"/>
        <xdr:cNvSpPr txBox="1"/>
      </xdr:nvSpPr>
      <xdr:spPr>
        <a:xfrm>
          <a:off x="49149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66675</xdr:rowOff>
    </xdr:from>
    <xdr:to>
      <xdr:col>5</xdr:col>
      <xdr:colOff>600075</xdr:colOff>
      <xdr:row>37</xdr:row>
      <xdr:rowOff>168275</xdr:rowOff>
    </xdr:to>
    <xdr:sp macro="" textlink="">
      <xdr:nvSpPr>
        <xdr:cNvPr id="90" name="円/楕円 89"/>
        <xdr:cNvSpPr/>
      </xdr:nvSpPr>
      <xdr:spPr>
        <a:xfrm>
          <a:off x="3937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7002</xdr:rowOff>
    </xdr:from>
    <xdr:ext cx="736600" cy="259045"/>
    <xdr:sp macro="" textlink="">
      <xdr:nvSpPr>
        <xdr:cNvPr id="91" name="テキスト ボックス 90"/>
        <xdr:cNvSpPr txBox="1"/>
      </xdr:nvSpPr>
      <xdr:spPr>
        <a:xfrm>
          <a:off x="3606800" y="6179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66675</xdr:rowOff>
    </xdr:from>
    <xdr:to>
      <xdr:col>4</xdr:col>
      <xdr:colOff>396875</xdr:colOff>
      <xdr:row>38</xdr:row>
      <xdr:rowOff>168275</xdr:rowOff>
    </xdr:to>
    <xdr:sp macro="" textlink="">
      <xdr:nvSpPr>
        <xdr:cNvPr id="92" name="円/楕円 91"/>
        <xdr:cNvSpPr/>
      </xdr:nvSpPr>
      <xdr:spPr>
        <a:xfrm>
          <a:off x="3048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7002</xdr:rowOff>
    </xdr:from>
    <xdr:ext cx="762000" cy="259045"/>
    <xdr:sp macro="" textlink="">
      <xdr:nvSpPr>
        <xdr:cNvPr id="93" name="テキスト ボックス 92"/>
        <xdr:cNvSpPr txBox="1"/>
      </xdr:nvSpPr>
      <xdr:spPr>
        <a:xfrm>
          <a:off x="2717800" y="635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xdr:rowOff>
    </xdr:from>
    <xdr:to>
      <xdr:col>3</xdr:col>
      <xdr:colOff>193675</xdr:colOff>
      <xdr:row>39</xdr:row>
      <xdr:rowOff>111125</xdr:rowOff>
    </xdr:to>
    <xdr:sp macro="" textlink="">
      <xdr:nvSpPr>
        <xdr:cNvPr id="94" name="円/楕円 93"/>
        <xdr:cNvSpPr/>
      </xdr:nvSpPr>
      <xdr:spPr>
        <a:xfrm>
          <a:off x="2159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95902</xdr:rowOff>
    </xdr:from>
    <xdr:ext cx="762000" cy="259045"/>
    <xdr:sp macro="" textlink="">
      <xdr:nvSpPr>
        <xdr:cNvPr id="95" name="テキスト ボックス 94"/>
        <xdr:cNvSpPr txBox="1"/>
      </xdr:nvSpPr>
      <xdr:spPr>
        <a:xfrm>
          <a:off x="1828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95250</xdr:rowOff>
    </xdr:from>
    <xdr:to>
      <xdr:col>1</xdr:col>
      <xdr:colOff>676275</xdr:colOff>
      <xdr:row>39</xdr:row>
      <xdr:rowOff>25400</xdr:rowOff>
    </xdr:to>
    <xdr:sp macro="" textlink="">
      <xdr:nvSpPr>
        <xdr:cNvPr id="96" name="円/楕円 95"/>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35577</xdr:rowOff>
    </xdr:from>
    <xdr:ext cx="762000" cy="259045"/>
    <xdr:sp macro="" textlink="">
      <xdr:nvSpPr>
        <xdr:cNvPr id="97" name="テキスト ボックス 96"/>
        <xdr:cNvSpPr txBox="1"/>
      </xdr:nvSpPr>
      <xdr:spPr>
        <a:xfrm>
          <a:off x="939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lt"/>
              <a:ea typeface="+mn-ea"/>
              <a:cs typeface="+mn-cs"/>
            </a:rPr>
            <a:t>　</a:t>
          </a:r>
          <a:r>
            <a:rPr lang="ja-JP" altLang="en-US" sz="1300" b="0" i="0" baseline="0">
              <a:solidFill>
                <a:sysClr val="windowText" lastClr="000000"/>
              </a:solidFill>
              <a:effectLst/>
              <a:latin typeface="+mn-ea"/>
              <a:ea typeface="+mn-ea"/>
              <a:cs typeface="+mn-cs"/>
            </a:rPr>
            <a:t>これまで</a:t>
          </a:r>
          <a:r>
            <a:rPr lang="ja-JP" altLang="ja-JP" sz="1300" b="0" i="0" baseline="0">
              <a:solidFill>
                <a:sysClr val="windowText" lastClr="000000"/>
              </a:solidFill>
              <a:effectLst/>
              <a:latin typeface="+mn-ea"/>
              <a:ea typeface="+mn-ea"/>
              <a:cs typeface="+mn-cs"/>
            </a:rPr>
            <a:t>民営化の推進や指定管理の見直し、</a:t>
          </a:r>
          <a:r>
            <a:rPr lang="ja-JP" altLang="en-US" sz="1300" b="0" i="0" baseline="0">
              <a:solidFill>
                <a:sysClr val="windowText" lastClr="000000"/>
              </a:solidFill>
              <a:effectLst/>
              <a:latin typeface="+mn-ea"/>
              <a:ea typeface="+mn-ea"/>
              <a:cs typeface="+mn-cs"/>
            </a:rPr>
            <a:t>システムの</a:t>
          </a:r>
          <a:r>
            <a:rPr lang="ja-JP" altLang="ja-JP" sz="1300" b="0" i="0" baseline="0">
              <a:solidFill>
                <a:sysClr val="windowText" lastClr="000000"/>
              </a:solidFill>
              <a:effectLst/>
              <a:latin typeface="+mn-ea"/>
              <a:ea typeface="+mn-ea"/>
              <a:cs typeface="+mn-cs"/>
            </a:rPr>
            <a:t>リース延長などによる経常経費の削減に努めてきたが、</a:t>
          </a:r>
          <a:r>
            <a:rPr lang="ja-JP" altLang="en-US" sz="1300" b="0" i="0" baseline="0">
              <a:solidFill>
                <a:sysClr val="windowText" lastClr="000000"/>
              </a:solidFill>
              <a:effectLst/>
              <a:latin typeface="+mn-ea"/>
              <a:ea typeface="+mn-ea"/>
              <a:cs typeface="+mn-cs"/>
            </a:rPr>
            <a:t>富士宮市との共同電算化の本格実施等により</a:t>
          </a:r>
          <a:r>
            <a:rPr lang="ja-JP" altLang="ja-JP" sz="1300" b="0" i="0" baseline="0">
              <a:solidFill>
                <a:sysClr val="windowText" lastClr="000000"/>
              </a:solidFill>
              <a:effectLst/>
              <a:latin typeface="+mn-ea"/>
              <a:ea typeface="+mn-ea"/>
              <a:cs typeface="+mn-cs"/>
            </a:rPr>
            <a:t>、前年度</a:t>
          </a:r>
          <a:r>
            <a:rPr lang="ja-JP" altLang="en-US" sz="1300" b="0" i="0" baseline="0">
              <a:solidFill>
                <a:sysClr val="windowText" lastClr="000000"/>
              </a:solidFill>
              <a:effectLst/>
              <a:latin typeface="+mn-ea"/>
              <a:ea typeface="+mn-ea"/>
              <a:cs typeface="+mn-cs"/>
            </a:rPr>
            <a:t>に比べ</a:t>
          </a:r>
          <a:r>
            <a:rPr lang="en-US" altLang="ja-JP" sz="1300" b="0" i="0" baseline="0">
              <a:solidFill>
                <a:sysClr val="windowText" lastClr="000000"/>
              </a:solidFill>
              <a:effectLst/>
              <a:latin typeface="+mn-ea"/>
              <a:ea typeface="+mn-ea"/>
              <a:cs typeface="+mn-cs"/>
            </a:rPr>
            <a:t>0.5</a:t>
          </a:r>
          <a:r>
            <a:rPr lang="ja-JP" altLang="en-US" sz="1300" b="0" i="0" baseline="0">
              <a:solidFill>
                <a:sysClr val="windowText" lastClr="000000"/>
              </a:solidFill>
              <a:effectLst/>
              <a:latin typeface="+mn-ea"/>
              <a:ea typeface="+mn-ea"/>
              <a:cs typeface="+mn-cs"/>
            </a:rPr>
            <a:t>ポイント増加した</a:t>
          </a:r>
          <a:r>
            <a:rPr lang="ja-JP" altLang="ja-JP" sz="1300" b="0" i="0" baseline="0">
              <a:solidFill>
                <a:sysClr val="windowText" lastClr="000000"/>
              </a:solidFill>
              <a:effectLst/>
              <a:latin typeface="+mn-ea"/>
              <a:ea typeface="+mn-ea"/>
              <a:cs typeface="+mn-cs"/>
            </a:rPr>
            <a:t>。</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類似団体平均</a:t>
          </a:r>
          <a:r>
            <a:rPr lang="ja-JP" altLang="en-US" sz="1300" b="0" i="0" baseline="0">
              <a:solidFill>
                <a:sysClr val="windowText" lastClr="000000"/>
              </a:solidFill>
              <a:effectLst/>
              <a:latin typeface="+mn-ea"/>
              <a:ea typeface="+mn-ea"/>
              <a:cs typeface="+mn-cs"/>
            </a:rPr>
            <a:t>よりも</a:t>
          </a:r>
          <a:r>
            <a:rPr lang="en-US" altLang="ja-JP" sz="1300" b="0" i="0" baseline="0">
              <a:solidFill>
                <a:sysClr val="windowText" lastClr="000000"/>
              </a:solidFill>
              <a:effectLst/>
              <a:latin typeface="+mn-ea"/>
              <a:ea typeface="+mn-ea"/>
              <a:cs typeface="+mn-cs"/>
            </a:rPr>
            <a:t>0.7</a:t>
          </a:r>
          <a:r>
            <a:rPr lang="ja-JP" altLang="en-US" sz="1300" b="0" i="0" baseline="0">
              <a:solidFill>
                <a:sysClr val="windowText" lastClr="000000"/>
              </a:solidFill>
              <a:effectLst/>
              <a:latin typeface="+mn-ea"/>
              <a:ea typeface="+mn-ea"/>
              <a:cs typeface="+mn-cs"/>
            </a:rPr>
            <a:t>ポイント、静岡県平均よりも</a:t>
          </a:r>
          <a:r>
            <a:rPr lang="en-US" altLang="ja-JP" sz="1300" b="0" i="0" baseline="0">
              <a:solidFill>
                <a:sysClr val="windowText" lastClr="000000"/>
              </a:solidFill>
              <a:effectLst/>
              <a:latin typeface="+mn-ea"/>
              <a:ea typeface="+mn-ea"/>
              <a:cs typeface="+mn-cs"/>
            </a:rPr>
            <a:t>0.2</a:t>
          </a:r>
          <a:r>
            <a:rPr lang="ja-JP" altLang="en-US" sz="1300" b="0" i="0" baseline="0">
              <a:solidFill>
                <a:sysClr val="windowText" lastClr="000000"/>
              </a:solidFill>
              <a:effectLst/>
              <a:latin typeface="+mn-ea"/>
              <a:ea typeface="+mn-ea"/>
              <a:cs typeface="+mn-cs"/>
            </a:rPr>
            <a:t>ポイント下回っているが、</a:t>
          </a:r>
          <a:r>
            <a:rPr lang="ja-JP" altLang="ja-JP" sz="1300" b="0" i="0" baseline="0">
              <a:solidFill>
                <a:sysClr val="windowText" lastClr="000000"/>
              </a:solidFill>
              <a:effectLst/>
              <a:latin typeface="+mn-ea"/>
              <a:ea typeface="+mn-ea"/>
              <a:cs typeface="+mn-cs"/>
            </a:rPr>
            <a:t>引続き事務事業の見直しなどにより</a:t>
          </a:r>
          <a:r>
            <a:rPr lang="ja-JP" altLang="en-US" sz="1300" b="0" i="0" baseline="0">
              <a:solidFill>
                <a:sysClr val="windowText" lastClr="000000"/>
              </a:solidFill>
              <a:effectLst/>
              <a:latin typeface="+mn-ea"/>
              <a:ea typeface="+mn-ea"/>
              <a:cs typeface="+mn-cs"/>
            </a:rPr>
            <a:t>経費削減を図る</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ᥜꑜ艨飓⍨ᱨ뇝韏퍨ꑝ韏葨癨ͨꍀ㵨ꍨꌤ⵨霫둨ꌐ陨ᝨ靨ᱨ뇝塨ᱨ뇝걨霰艨飓⵨霫⵨霫⵨霫蝨쥨뤆鱨㩨ꊗ饨龛鱨頙୨ꌻh핂⹨ᥞ㹩ꗍ섳艨飓艨飓艨飓ꗌ꓁韏鱨頙२꓂⵨霫艨飓ꁑ써黬셨뒇鱨頙㥨韏㙨ꁅ恨뎳韏ᙨ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䵨ᥞ韏ﻪ塨ﻫꁨﻫﻫꗌ꓁韏鱨頙२꓂⵨霫艨飓ꁑ써黬셨뒇艨飓㥨韏㙨ꁅ恨뎳韏屨ᥥ繩ᥤ詩ᥤ韏hᥥ獩ᥤ⁩ᥥ⁩ᥥ⡩ᥥどᥥ㡩ᥥ䁩ᥥ䱩ᥥ呩ᥥ呩ᥥ響ꆌᅨኼ艩飓ᱨ뇝ᱨ뇝Ⅸ颻塨敨걨霰걨霰걨霰ᱨ뇝鱨頙鱨頙筨ᥥꭩᥩ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흨⢀恩ᥰ흩⢀䵩㕨⏠蹩ꛖⅨ颻흨⢀扩＆䵨뉱䵨뉱텨눥艨飓韏ᥫቩ몰Ⅸ颻Ⅸ颻걨霰ቨ葨ꐔ葨ꐔ⵨霫୨ᥫᱩ뇝㍨᥮衩ﻻ煨鍨ﻼ表齕虨톳敨둜難⏠ꍄ艨飓韏뢼⭨᥯끩᥮偩．홨．뉳흨⢀흩⢀흩⢀適邐ⶐᥱ呩᥸晩ᥲ韏ᥲᥲⅩ颻ꍄ難둪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17</xdr:row>
      <xdr:rowOff>19050</xdr:rowOff>
    </xdr:to>
    <xdr:cxnSp macro="">
      <xdr:nvCxnSpPr>
        <xdr:cNvPr id="130" name="直線コネクタ 129"/>
        <xdr:cNvCxnSpPr/>
      </xdr:nvCxnSpPr>
      <xdr:spPr>
        <a:xfrm>
          <a:off x="15671800" y="2870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127000</xdr:rowOff>
    </xdr:to>
    <xdr:cxnSp macro="">
      <xdr:nvCxnSpPr>
        <xdr:cNvPr id="133" name="直線コネクタ 132"/>
        <xdr:cNvCxnSpPr/>
      </xdr:nvCxnSpPr>
      <xdr:spPr>
        <a:xfrm>
          <a:off x="14782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152400</xdr:rowOff>
    </xdr:to>
    <xdr:cxnSp macro="">
      <xdr:nvCxnSpPr>
        <xdr:cNvPr id="136" name="直線コネクタ 135"/>
        <xdr:cNvCxnSpPr/>
      </xdr:nvCxnSpPr>
      <xdr:spPr>
        <a:xfrm flipV="1">
          <a:off x="13893800" y="287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152400</xdr:rowOff>
    </xdr:from>
    <xdr:to>
      <xdr:col>20</xdr:col>
      <xdr:colOff>158750</xdr:colOff>
      <xdr:row>16</xdr:row>
      <xdr:rowOff>165100</xdr:rowOff>
    </xdr:to>
    <xdr:cxnSp macro="">
      <xdr:nvCxnSpPr>
        <xdr:cNvPr id="139" name="直線コネクタ 138"/>
        <xdr:cNvCxnSpPr/>
      </xdr:nvCxnSpPr>
      <xdr:spPr>
        <a:xfrm flipV="1">
          <a:off x="13004800" y="289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41927</xdr:rowOff>
    </xdr:from>
    <xdr:ext cx="762000" cy="259045"/>
    <xdr:sp macro="" textlink="">
      <xdr:nvSpPr>
        <xdr:cNvPr id="141" name="テキスト ボックス 140"/>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9" name="円/楕円 148"/>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156227</xdr:rowOff>
    </xdr:from>
    <xdr:ext cx="762000" cy="259045"/>
    <xdr:sp macro="" textlink="">
      <xdr:nvSpPr>
        <xdr:cNvPr id="150" name="物件費該当値テキスト"/>
        <xdr:cNvSpPr txBox="1"/>
      </xdr:nvSpPr>
      <xdr:spPr>
        <a:xfrm>
          <a:off x="165989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51" name="円/楕円 150"/>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52" name="テキスト ボックス 15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3" name="円/楕円 152"/>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4" name="テキスト ボックス 153"/>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101600</xdr:rowOff>
    </xdr:from>
    <xdr:to>
      <xdr:col>20</xdr:col>
      <xdr:colOff>209550</xdr:colOff>
      <xdr:row>17</xdr:row>
      <xdr:rowOff>31750</xdr:rowOff>
    </xdr:to>
    <xdr:sp macro="" textlink="">
      <xdr:nvSpPr>
        <xdr:cNvPr id="155" name="円/楕円 154"/>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56" name="テキスト ボックス 155"/>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114300</xdr:rowOff>
    </xdr:from>
    <xdr:to>
      <xdr:col>19</xdr:col>
      <xdr:colOff>6350</xdr:colOff>
      <xdr:row>17</xdr:row>
      <xdr:rowOff>44450</xdr:rowOff>
    </xdr:to>
    <xdr:sp macro="" textlink="">
      <xdr:nvSpPr>
        <xdr:cNvPr id="157" name="円/楕円 156"/>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54627</xdr:rowOff>
    </xdr:from>
    <xdr:ext cx="762000" cy="259045"/>
    <xdr:sp macro="" textlink="">
      <xdr:nvSpPr>
        <xdr:cNvPr id="158" name="テキスト ボックス 157"/>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類似団体平均に比べ</a:t>
          </a:r>
          <a:r>
            <a:rPr kumimoji="1" lang="en-US" altLang="ja-JP" sz="1300">
              <a:solidFill>
                <a:sysClr val="windowText" lastClr="000000"/>
              </a:solidFill>
              <a:latin typeface="ＭＳ Ｐゴシック"/>
            </a:rPr>
            <a:t>3.8</a:t>
          </a:r>
          <a:r>
            <a:rPr kumimoji="1" lang="ja-JP" altLang="en-US" sz="1300">
              <a:solidFill>
                <a:sysClr val="windowText" lastClr="000000"/>
              </a:solidFill>
              <a:latin typeface="ＭＳ Ｐゴシック"/>
            </a:rPr>
            <a:t>ポイント下回っているものの、生活保護扶助費、障害者自立支援費が大幅増となったが、児童数の減による児童手当扶助費の減などにより前年度に比べ</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ポイント減少した。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扶助費は、高齢化に伴い、今後も増加が見込まれるため、特に市単独事業の精査など適正な扶助のあり方について見直しを行う。</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101600</xdr:rowOff>
    </xdr:from>
    <xdr:to>
      <xdr:col>7</xdr:col>
      <xdr:colOff>15875</xdr:colOff>
      <xdr:row>54</xdr:row>
      <xdr:rowOff>127000</xdr:rowOff>
    </xdr:to>
    <xdr:cxnSp macro="">
      <xdr:nvCxnSpPr>
        <xdr:cNvPr id="191" name="直線コネクタ 190"/>
        <xdr:cNvCxnSpPr/>
      </xdr:nvCxnSpPr>
      <xdr:spPr>
        <a:xfrm flipV="1">
          <a:off x="3987800" y="9359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2"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127000</xdr:rowOff>
    </xdr:to>
    <xdr:cxnSp macro="">
      <xdr:nvCxnSpPr>
        <xdr:cNvPr id="194" name="直線コネクタ 193"/>
        <xdr:cNvCxnSpPr/>
      </xdr:nvCxnSpPr>
      <xdr:spPr>
        <a:xfrm>
          <a:off x="3098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6" name="テキスト ボックス 195"/>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7" name="直線コネクタ 196"/>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9" name="テキスト ボックス 198"/>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19050</xdr:rowOff>
    </xdr:from>
    <xdr:to>
      <xdr:col>3</xdr:col>
      <xdr:colOff>142875</xdr:colOff>
      <xdr:row>53</xdr:row>
      <xdr:rowOff>146050</xdr:rowOff>
    </xdr:to>
    <xdr:cxnSp macro="">
      <xdr:nvCxnSpPr>
        <xdr:cNvPr id="200" name="直線コネクタ 199"/>
        <xdr:cNvCxnSpPr/>
      </xdr:nvCxnSpPr>
      <xdr:spPr>
        <a:xfrm>
          <a:off x="1320800" y="9105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2" name="テキスト ボックス 20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4" name="テキスト ボックス 20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50800</xdr:rowOff>
    </xdr:from>
    <xdr:to>
      <xdr:col>7</xdr:col>
      <xdr:colOff>66675</xdr:colOff>
      <xdr:row>54</xdr:row>
      <xdr:rowOff>152400</xdr:rowOff>
    </xdr:to>
    <xdr:sp macro="" textlink="">
      <xdr:nvSpPr>
        <xdr:cNvPr id="210" name="円/楕円 209"/>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1"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2" name="円/楕円 211"/>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3" name="テキスト ボックス 212"/>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4" name="円/楕円 213"/>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5" name="テキスト ボックス 214"/>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6" name="円/楕円 21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7" name="テキスト ボックス 21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139700</xdr:rowOff>
    </xdr:from>
    <xdr:to>
      <xdr:col>1</xdr:col>
      <xdr:colOff>676275</xdr:colOff>
      <xdr:row>53</xdr:row>
      <xdr:rowOff>69850</xdr:rowOff>
    </xdr:to>
    <xdr:sp macro="" textlink="">
      <xdr:nvSpPr>
        <xdr:cNvPr id="218" name="円/楕円 217"/>
        <xdr:cNvSpPr/>
      </xdr:nvSpPr>
      <xdr:spPr>
        <a:xfrm>
          <a:off x="1270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80027</xdr:rowOff>
    </xdr:from>
    <xdr:ext cx="762000" cy="259045"/>
    <xdr:sp macro="" textlink="">
      <xdr:nvSpPr>
        <xdr:cNvPr id="219" name="テキスト ボックス 218"/>
        <xdr:cNvSpPr txBox="1"/>
      </xdr:nvSpPr>
      <xdr:spPr>
        <a:xfrm>
          <a:off x="939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類似団体平均と比較して</a:t>
          </a:r>
          <a:r>
            <a:rPr lang="en-US" altLang="ja-JP" sz="1300" b="0" i="0" baseline="0">
              <a:solidFill>
                <a:sysClr val="windowText" lastClr="000000"/>
              </a:solidFill>
              <a:effectLst/>
              <a:latin typeface="+mn-ea"/>
              <a:ea typeface="+mn-ea"/>
              <a:cs typeface="+mn-cs"/>
            </a:rPr>
            <a:t>1.9</a:t>
          </a:r>
          <a:r>
            <a:rPr lang="ja-JP" altLang="ja-JP" sz="1300" b="0" i="0" baseline="0">
              <a:solidFill>
                <a:sysClr val="windowText" lastClr="000000"/>
              </a:solidFill>
              <a:effectLst/>
              <a:latin typeface="+mn-ea"/>
              <a:ea typeface="+mn-ea"/>
              <a:cs typeface="+mn-cs"/>
            </a:rPr>
            <a:t>ポイント下回っているが、前年度との比較では</a:t>
          </a:r>
          <a:r>
            <a:rPr lang="en-US" altLang="ja-JP" sz="1300" b="0" i="0" baseline="0">
              <a:solidFill>
                <a:sysClr val="windowText" lastClr="000000"/>
              </a:solidFill>
              <a:effectLst/>
              <a:latin typeface="+mn-ea"/>
              <a:ea typeface="+mn-ea"/>
              <a:cs typeface="+mn-cs"/>
            </a:rPr>
            <a:t>0.4</a:t>
          </a:r>
          <a:r>
            <a:rPr lang="ja-JP" altLang="ja-JP" sz="1300" b="0" i="0" baseline="0">
              <a:solidFill>
                <a:sysClr val="windowText" lastClr="000000"/>
              </a:solidFill>
              <a:effectLst/>
              <a:latin typeface="+mn-ea"/>
              <a:ea typeface="+mn-ea"/>
              <a:cs typeface="+mn-cs"/>
            </a:rPr>
            <a:t>ポイント増加している。</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これは</a:t>
          </a:r>
          <a:r>
            <a:rPr lang="ja-JP" altLang="ja-JP" sz="1300" b="0" i="0" baseline="0">
              <a:solidFill>
                <a:schemeClr val="dk1"/>
              </a:solidFill>
              <a:effectLst/>
              <a:latin typeface="+mn-lt"/>
              <a:ea typeface="+mn-ea"/>
              <a:cs typeface="+mn-cs"/>
            </a:rPr>
            <a:t>介護保険事業</a:t>
          </a:r>
          <a:r>
            <a:rPr lang="ja-JP" altLang="en-US" sz="1300" b="0" i="0" baseline="0">
              <a:solidFill>
                <a:schemeClr val="dk1"/>
              </a:solidFill>
              <a:effectLst/>
              <a:latin typeface="+mn-lt"/>
              <a:ea typeface="+mn-ea"/>
              <a:cs typeface="+mn-cs"/>
            </a:rPr>
            <a:t>及び</a:t>
          </a:r>
          <a:r>
            <a:rPr lang="ja-JP" altLang="ja-JP" sz="1300" b="0" i="0" baseline="0">
              <a:solidFill>
                <a:sysClr val="windowText" lastClr="000000"/>
              </a:solidFill>
              <a:effectLst/>
              <a:latin typeface="+mn-ea"/>
              <a:ea typeface="+mn-ea"/>
              <a:cs typeface="+mn-cs"/>
            </a:rPr>
            <a:t>後期高齢者医療事業の給付に係る繰出金が増加したためで、これらは今後も増加していくことが見込まれるため、定期的な保険</a:t>
          </a:r>
          <a:r>
            <a:rPr lang="ja-JP" altLang="en-US" sz="1300" b="0" i="0" baseline="0">
              <a:solidFill>
                <a:sysClr val="windowText" lastClr="000000"/>
              </a:solidFill>
              <a:effectLst/>
              <a:latin typeface="+mn-ea"/>
              <a:ea typeface="+mn-ea"/>
              <a:cs typeface="+mn-cs"/>
            </a:rPr>
            <a:t>料</a:t>
          </a:r>
          <a:r>
            <a:rPr lang="ja-JP" altLang="ja-JP" sz="1300" b="0" i="0" baseline="0">
              <a:solidFill>
                <a:sysClr val="windowText" lastClr="000000"/>
              </a:solidFill>
              <a:effectLst/>
              <a:latin typeface="+mn-ea"/>
              <a:ea typeface="+mn-ea"/>
              <a:cs typeface="+mn-cs"/>
            </a:rPr>
            <a:t>の見直しや事業の精査などにより、</a:t>
          </a:r>
          <a:r>
            <a:rPr lang="ja-JP" altLang="en-US" sz="1300" b="0" i="0" baseline="0">
              <a:solidFill>
                <a:sysClr val="windowText" lastClr="000000"/>
              </a:solidFill>
              <a:effectLst/>
              <a:latin typeface="+mn-ea"/>
              <a:ea typeface="+mn-ea"/>
              <a:cs typeface="+mn-cs"/>
            </a:rPr>
            <a:t>繰出金の抑制に努める</a:t>
          </a:r>
          <a:r>
            <a:rPr lang="ja-JP" altLang="ja-JP" sz="1300" b="0" i="0" baseline="0">
              <a:solidFill>
                <a:sysClr val="windowText" lastClr="000000"/>
              </a:solidFill>
              <a:effectLst/>
              <a:latin typeface="+mn-ea"/>
              <a:ea typeface="+mn-ea"/>
              <a:cs typeface="+mn-cs"/>
            </a:rPr>
            <a:t>。</a:t>
          </a:r>
          <a:endParaRPr kumimoji="1" lang="ja-JP" altLang="en-US" sz="1300">
            <a:latin typeface="棲棾棾陘棲߭棘毳棗ᦜ梘࿀椚࿩椚ဒ椚隇棲෮棫ۉ梹障棲緜梴籖梴ᦜ梘㬋梣䈀棕幍椙쿦梗棾棾棾棾쳬梥쇠梤쿦梗ᦜ梘숉梤⬭梗펂梘凶梠梞蟁梴펂梘鰹棲쿦梗䔶梠덠梳쿦梗敜椙摾椙撊椙쿦梗攀椙쁳棰擴椙攠椙攠椙攨椙攰椙攸椙敀椙敌椙敔椙敔椙賺梡밑椒펂梘梱梱묡梘ᑘ棫ᑥ棫ガ梗ガ梗ガ梗梱ᦜ梘ᦜ梘敻椙榫椙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胗椨灠椙胗椨ꭍ棲椣횎梦묡梘胗椨٢棿煍梲煍梲◑梲펂梘쿦梗毳椙뀒梺묡梘묡梘ガ梗뼒棘ᒄ梤ᒄ梤⬭梗滫棙欋椙梱渳椙ﮈ棾ꭱ棲ﲓ棾喈梟뎆棑履梴椣䓨梣펂梘쿦梗볯梸漫椙溰椙๐棿໖棿珤梲胗椨胗椨胗椨邐邐焭椙硔椙牦椙쿦梗狛椙狣椙묡梘䓨梣櫺梴쿦梗梱玞椙ᦜ梘琩椙ガ梗ガ梗쿦梗ガ梗璶椙ガ梗畠椙ガ梗쿦梗梱ᦜ梘䓨梣☰梡䓨梣ガ梗펂梘펂梘梱☰梡ᦜ梘펂梘펂梘梱瘛椙펂梘邐邐罷椙賭椙쌉梿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쩦梿㼥梗䭇梗䞜梗쿦梗眼梲葘梽漢梘襟梦컹椙露棐겮梘䓨梣툽椙煉梲煉梲煍梲煍梲펂梘ᒓ棿펂梘崏梢用梢쿏椙ቛ棿킏椙ꮵ梘䓨梣ガ梗뛓棼梱愔梠豴梥펂梘嫔梴ᒓ棿邐邐퉜椙棯늨棯력棯棁谚梸∛梙Ꮸ梦쿦梗풟检闍棯튬椙묡梘묡梘ꮵ梘ꮵ梘펂梘펂梘⬭梗쿦梗쿦梗쿦梗ガ梗쿦梗ガ梗戞椛펂梘봜棯梱䓨梣ガ梗붢棯梡梡㽰梡㽰梡뼥棯뾨棯㫹棫ᦜ梘롨棯梱펂梘梱펂梘펂梘펂梘펂梘梱梱펂梘餁棯펂梘쁵棯솪棯싟棯椙椙椙䓨梣Ⱕ梦ᦜ梘椙棭៮检묡梘棭묡梘ᦜ梘ᦜ梘椙펂梘쿦梗邐邐椙椙皬棚椣椙椙椙椙煍梲煍梲◑梲펂梘쿦梗毳椙뀒梺묡梘묡梘ガ梗뼒棘ᒄ梤ᒄ梤椙滫棙椙梱渳椙ﮈ棾ꭱ棲椙喈梟뎆棑履梴椙䓨梣펂梘쿦梗볯梸漫椙溰椙๐棿໖棿珤梲椙椙椙邐邐椙煉梲煉梲煍梲煍梲￞椙ᒓ棿펂梘崏梢用梢쿏椙ቛ棿킏椙ꮵ梘䓨梣ガ梗뛓棼梱愔梠豴梥펂梘嫔梴ᒓ棿邐邐¿椚U椚Ǿ椚耙椙棁谷梸舩椙Ꮸ梦쿦梗퐔检闍棯ࢳ椚묡梘묡梘黩梘黩梘펂梘펂梘⬭梗ೂ椚媢梴費梸ガ梗쿦梗ガ梗耉椙펂梘쓣梿梱䓨梣ガ梗ガ梗梡梡㽰梡㽰梡팠检挸检襌椙ᦜ梘㾐棫䗂棫펂梘梱䍛棫펂梘펂梘펂梘梱梱펂梘䳍棫펂梘礬检舲椙謤椙丰棫µ检仌棫伖棫何棫债棫偃棫邐邐ถ椚渐棯묡梘躴棲逗棲㞋梣⬭梗哻梟鏶棇䨵梠梜蠍梞⬭梗梜벹梞ᦜ梘梜哿梟鄉棲蕂棗䫜梣釬棲梥“梡륳梟돌梟钯棇鵒棲刓梠쬲梞鐺梴衚梴絶梴峦梤펂梘錣棲Ϲ检๱椚༉椚쿦梗鎄棲鹶棲鏸棲䀃梣鐽棲棾⬭梗Ⴔ梣棾阗棲棾棾陘棲߭棘毳棗ᦜ梘࿀椚࿩椚ဒ椚隇棲෮棫ۉ梹障棲緜梴籖梴ᦜ梘㬋梣䈀棕ျ椚촾梥棾棾棾棾쳬梥쇠梤쿦梗ᦜ梘숉梤⬭梗펂梘凶梠梞蟁梴펂梘鰹棲쿦梗䔶梠덠梳쿦梗␮椚ᶪ椚皬棚椣᷍椚ᷬ椚Ἑ椚ᵼ椚煍梲煍梲◑梲펂梘쿦梗毳椙‒椚묡梘묡梘ガ梗뼒棘ᒄ梤ᒄ梤ᶰ椚滫棙欋椙梱渳椙ﮈ棾ꭱ棲ﲓ棾喈梟뎆棑履梴⁦椚䓨梣펂梘쿦梗볯梸漫椙溰椙๐棿໖棿珤梲襠梴襠梴Ḭ椚邐邐⑍椚煉梲煉梲煍梲煍梲⭰椚펂梘펂梘崏梢用梢쿏椙ቛ棿⯧椚ꮵ梘䓨梣ガ梗뛓棼梱愔梠豴梥펂梘嫔梴ᒓ棿邐邐ⳗ椚Ɑ椚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ⴲ椚䡺梙⻬椚ꮧ梥⼀椚⼔椚⽀椚⽔椚⽨椚⽼椚拦棾挫棾ᖓ棁⾨椚⿋椚⿮椚】椚〴椚し椚ぺ椚ゝ椚搾棾摺棾栾棾࿨棁ኜ棁ダ椚レ椚ㄘ椚ㅄ椚ㅰ椚㆜椚㇈椚㇫椚㈎椚㈱椚㉔椚㉷椚㌹椚晬棾栵棾햁梴묡梘㊚椚荥棁㐚椚㑘椚㒖椚㓔椚㗥椚㞮椚㚊椚ᦜ梘㛃椚㛛椚㜱椚㝯椚梘㥢椚襎梡棱棱梘梘梘ﲴ梘邐邐擈椚府椚皬棚椣当椚彲椚悔椚幮椚煍梲煍梲◑梲펂梘쿦梗毳椙뀒梺묡梘묡梘ガ梗뼒棘ᒄ梤ᒄ梤庢椚滫棙欋椙梱渳椙ﮈ棾ꭱ棲ﲓ棾喈梟뎆棑履梴愜椚䓨梣펂梘쿦梗볯梸漫椙溰椙๐棿໖棿珤梲襠梴襠梴復椚邐邐擧椚煉梲煉梲煍梲煍梲箟椚ᒓ棿펂梘崏梢用梢쿏椙ቛ棿킏椙ꮵ梘䓨梣ガ梗뛓棼梱愔梠豴梥펂梘嫔梴ᒓ棿邐邐粀椚簖椚暤椙糛椚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絣椚縄椚閣椿練椚⬭梗喰棬쿦梗쿦梗鈑棼쫍梗緣椚縣椚渐棯묡梘躴棲逗棲㞋梣⬭梗哻梟鏶棇䨵梠梜눙梞⬭梗梜벹梞ᦜ梘梱ᅫ條鄉棲蕂棗䫜梣釬棲梥冖梠苤椚梞钯棇錗棲測棯쬲梞罐椚殸梠羛椚峦梤펂梘錣棲梱쿦梗巓梤쿦梗鎄棲鎖棲鏸棲䀃梣鐽棲⒣梣⬭梗梜閖棲阗棲梱梱陘棲梱ガ梗펂梘⬭梗⬭梗⬭梗隇棲෮棫ۉ梹障棲霺梢鮙梟ᦜ梘㬋梣䈀棕觯椚쒬梥㏞棁펂梘펂梘펂梘쳬梥쇠梤쿦梗ᦜ梘숉梤⬭梗펂梘㴣梠梞蟁梴ᦜ梘鰹棲쿦梗࿧梙덠梳태棏태棏蕨椚耔椚찣梡펂梘蚓椚☰梡邐邐討椚渐棯묡梘棾棾㞋梣⬭梗哻梟鏶棇䨵梠꒤梴蠍梞⬭梗펂梘벹梞ᦜ梘梜哿梟鄉棲蕂棗峟梴籉棇梥“梡륳梟돌梟钯棇鵒棲貖椚쬲梞鎋梴誇椚揟梴峦梤펂梘錣棲諒椚識椚巓梤쿦梗鎄棲鹶棲鏸棲䀃梣鐽棲絎棇릐梿Ⴔ梣閖棲阗棲鶗棲梱陘棲棾棾ᦜ梘贎椚负椚贰椚隇棲赁椚塅椏棾捴梴攬梴ᦜ梘㬋梣䈀棕ၠ椚㆑棁谘椚〿棁フ棁⾩棁㉅棁昸梴絑棁ᦜ梘숉梤䬔梘펂梘凶梠梞蟁梴ᦜ梘棾쿦梗䔶梠덠梳쿦梗䤥梴봆梿赚椚棾Office"/>
          </a:endParaRP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139700</xdr:rowOff>
    </xdr:to>
    <xdr:cxnSp macro="">
      <xdr:nvCxnSpPr>
        <xdr:cNvPr id="252" name="直線コネクタ 251"/>
        <xdr:cNvCxnSpPr/>
      </xdr:nvCxnSpPr>
      <xdr:spPr>
        <a:xfrm>
          <a:off x="15671800" y="9347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3"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88900</xdr:rowOff>
    </xdr:to>
    <xdr:cxnSp macro="">
      <xdr:nvCxnSpPr>
        <xdr:cNvPr id="255" name="直線コネクタ 254"/>
        <xdr:cNvCxnSpPr/>
      </xdr:nvCxnSpPr>
      <xdr:spPr>
        <a:xfrm>
          <a:off x="14782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7" name="テキスト ボックス 256"/>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54</xdr:row>
      <xdr:rowOff>12700</xdr:rowOff>
    </xdr:to>
    <xdr:cxnSp macro="">
      <xdr:nvCxnSpPr>
        <xdr:cNvPr id="258" name="直線コネクタ 257"/>
        <xdr:cNvCxnSpPr/>
      </xdr:nvCxnSpPr>
      <xdr:spPr>
        <a:xfrm>
          <a:off x="13893800" y="918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0" name="テキスト ボックス 25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57150</xdr:rowOff>
    </xdr:from>
    <xdr:to>
      <xdr:col>20</xdr:col>
      <xdr:colOff>158750</xdr:colOff>
      <xdr:row>53</xdr:row>
      <xdr:rowOff>95250</xdr:rowOff>
    </xdr:to>
    <xdr:cxnSp macro="">
      <xdr:nvCxnSpPr>
        <xdr:cNvPr id="261" name="直線コネクタ 260"/>
        <xdr:cNvCxnSpPr/>
      </xdr:nvCxnSpPr>
      <xdr:spPr>
        <a:xfrm>
          <a:off x="13004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3" name="テキスト ボックス 262"/>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65" name="テキスト ボックス 264"/>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1" name="円/楕円 270"/>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2"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3" name="円/楕円 272"/>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4" name="テキスト ボックス 273"/>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5" name="円/楕円 274"/>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6" name="テキスト ボックス 275"/>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7" name="円/楕円 276"/>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8" name="テキスト ボックス 277"/>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6350</xdr:rowOff>
    </xdr:from>
    <xdr:to>
      <xdr:col>19</xdr:col>
      <xdr:colOff>6350</xdr:colOff>
      <xdr:row>53</xdr:row>
      <xdr:rowOff>107950</xdr:rowOff>
    </xdr:to>
    <xdr:sp macro="" textlink="">
      <xdr:nvSpPr>
        <xdr:cNvPr id="279" name="円/楕円 278"/>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118127</xdr:rowOff>
    </xdr:from>
    <xdr:ext cx="762000" cy="259045"/>
    <xdr:sp macro="" textlink="">
      <xdr:nvSpPr>
        <xdr:cNvPr id="280" name="テキスト ボックス 279"/>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lt"/>
              <a:ea typeface="+mn-ea"/>
              <a:cs typeface="+mn-cs"/>
            </a:rPr>
            <a:t>　</a:t>
          </a:r>
          <a:r>
            <a:rPr lang="ja-JP" altLang="en-US"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24</a:t>
          </a:r>
          <a:r>
            <a:rPr lang="ja-JP" altLang="en-US" sz="1300" b="0" i="0" baseline="0">
              <a:solidFill>
                <a:sysClr val="windowText" lastClr="000000"/>
              </a:solidFill>
              <a:effectLst/>
              <a:latin typeface="+mn-ea"/>
              <a:ea typeface="+mn-ea"/>
              <a:cs typeface="+mn-cs"/>
            </a:rPr>
            <a:t>年度に実施した公共</a:t>
          </a:r>
          <a:r>
            <a:rPr lang="ja-JP" altLang="ja-JP" sz="1300" b="0" i="0" baseline="0">
              <a:solidFill>
                <a:sysClr val="windowText" lastClr="000000"/>
              </a:solidFill>
              <a:effectLst/>
              <a:latin typeface="+mn-ea"/>
              <a:ea typeface="+mn-ea"/>
              <a:cs typeface="+mn-cs"/>
            </a:rPr>
            <a:t>下水道事業の企業会計移行に伴い</a:t>
          </a:r>
          <a:r>
            <a:rPr lang="ja-JP" altLang="en-US" sz="1300" b="0" i="0" baseline="0">
              <a:solidFill>
                <a:sysClr val="windowText" lastClr="000000"/>
              </a:solidFill>
              <a:effectLst/>
              <a:latin typeface="+mn-ea"/>
              <a:ea typeface="+mn-ea"/>
              <a:cs typeface="+mn-cs"/>
            </a:rPr>
            <a:t>割合は高まっているが、本年度は公共下水道事業の負担金の増により、</a:t>
          </a:r>
          <a:r>
            <a:rPr lang="ja-JP" altLang="ja-JP" sz="1300" b="0" i="0" baseline="0">
              <a:solidFill>
                <a:sysClr val="windowText" lastClr="000000"/>
              </a:solidFill>
              <a:effectLst/>
              <a:latin typeface="+mn-ea"/>
              <a:ea typeface="+mn-ea"/>
              <a:cs typeface="+mn-cs"/>
            </a:rPr>
            <a:t>前年度に</a:t>
          </a:r>
          <a:r>
            <a:rPr lang="ja-JP" altLang="en-US" sz="1300" b="0" i="0" baseline="0">
              <a:solidFill>
                <a:sysClr val="windowText" lastClr="000000"/>
              </a:solidFill>
              <a:effectLst/>
              <a:latin typeface="+mn-ea"/>
              <a:ea typeface="+mn-ea"/>
              <a:cs typeface="+mn-cs"/>
            </a:rPr>
            <a:t>比べ</a:t>
          </a:r>
          <a:r>
            <a:rPr lang="en-US" altLang="ja-JP" sz="1300" b="0" i="0" baseline="0">
              <a:solidFill>
                <a:sysClr val="windowText" lastClr="000000"/>
              </a:solidFill>
              <a:effectLst/>
              <a:latin typeface="+mn-ea"/>
              <a:ea typeface="+mn-ea"/>
              <a:cs typeface="+mn-cs"/>
            </a:rPr>
            <a:t>0.4</a:t>
          </a:r>
          <a:r>
            <a:rPr lang="ja-JP" altLang="ja-JP" sz="1300" b="0" i="0" baseline="0">
              <a:solidFill>
                <a:sysClr val="windowText" lastClr="000000"/>
              </a:solidFill>
              <a:effectLst/>
              <a:latin typeface="+mn-ea"/>
              <a:ea typeface="+mn-ea"/>
              <a:cs typeface="+mn-cs"/>
            </a:rPr>
            <a:t>ポイント増加した。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類似団体</a:t>
          </a:r>
          <a:r>
            <a:rPr lang="ja-JP" altLang="en-US" sz="1300" b="0" i="0" baseline="0">
              <a:solidFill>
                <a:sysClr val="windowText" lastClr="000000"/>
              </a:solidFill>
              <a:effectLst/>
              <a:latin typeface="+mn-ea"/>
              <a:ea typeface="+mn-ea"/>
              <a:cs typeface="+mn-cs"/>
            </a:rPr>
            <a:t>平均よりも</a:t>
          </a:r>
          <a:r>
            <a:rPr lang="en-US" altLang="ja-JP" sz="1300" b="0" i="0" baseline="0">
              <a:solidFill>
                <a:sysClr val="windowText" lastClr="000000"/>
              </a:solidFill>
              <a:effectLst/>
              <a:latin typeface="+mn-ea"/>
              <a:ea typeface="+mn-ea"/>
              <a:cs typeface="+mn-cs"/>
            </a:rPr>
            <a:t>1.6</a:t>
          </a:r>
          <a:r>
            <a:rPr lang="ja-JP" altLang="en-US" sz="1300" b="0" i="0" baseline="0">
              <a:solidFill>
                <a:sysClr val="windowText" lastClr="000000"/>
              </a:solidFill>
              <a:effectLst/>
              <a:latin typeface="+mn-ea"/>
              <a:ea typeface="+mn-ea"/>
              <a:cs typeface="+mn-cs"/>
            </a:rPr>
            <a:t>ポイント、静岡県平均よりも</a:t>
          </a:r>
          <a:r>
            <a:rPr lang="en-US" altLang="ja-JP" sz="1300" b="0" i="0" baseline="0">
              <a:solidFill>
                <a:sysClr val="windowText" lastClr="000000"/>
              </a:solidFill>
              <a:effectLst/>
              <a:latin typeface="+mn-ea"/>
              <a:ea typeface="+mn-ea"/>
              <a:cs typeface="+mn-cs"/>
            </a:rPr>
            <a:t>1.3</a:t>
          </a:r>
          <a:r>
            <a:rPr lang="ja-JP" altLang="en-US" sz="1300" b="0" i="0" baseline="0">
              <a:solidFill>
                <a:sysClr val="windowText" lastClr="000000"/>
              </a:solidFill>
              <a:effectLst/>
              <a:latin typeface="+mn-ea"/>
              <a:ea typeface="+mn-ea"/>
              <a:cs typeface="+mn-cs"/>
            </a:rPr>
            <a:t>ポイント上回っており、引続き定期的な</a:t>
          </a:r>
          <a:r>
            <a:rPr lang="ja-JP" altLang="ja-JP" sz="1300" b="0" i="0" baseline="0">
              <a:solidFill>
                <a:sysClr val="windowText" lastClr="000000"/>
              </a:solidFill>
              <a:effectLst/>
              <a:latin typeface="+mn-ea"/>
              <a:ea typeface="+mn-ea"/>
              <a:cs typeface="+mn-cs"/>
            </a:rPr>
            <a:t>補助金</a:t>
          </a:r>
          <a:r>
            <a:rPr lang="ja-JP" altLang="en-US" sz="1300" b="0" i="0" baseline="0">
              <a:solidFill>
                <a:sysClr val="windowText" lastClr="000000"/>
              </a:solidFill>
              <a:effectLst/>
              <a:latin typeface="+mn-ea"/>
              <a:ea typeface="+mn-ea"/>
              <a:cs typeface="+mn-cs"/>
            </a:rPr>
            <a:t>の</a:t>
          </a:r>
          <a:r>
            <a:rPr lang="ja-JP" altLang="ja-JP" sz="1300" b="0" i="0" baseline="0">
              <a:solidFill>
                <a:sysClr val="windowText" lastClr="000000"/>
              </a:solidFill>
              <a:effectLst/>
              <a:latin typeface="+mn-ea"/>
              <a:ea typeface="+mn-ea"/>
              <a:cs typeface="+mn-cs"/>
            </a:rPr>
            <a:t>見直し</a:t>
          </a:r>
          <a:r>
            <a:rPr lang="ja-JP" altLang="en-US" sz="1300" b="0" i="0" baseline="0">
              <a:solidFill>
                <a:sysClr val="windowText" lastClr="000000"/>
              </a:solidFill>
              <a:effectLst/>
              <a:latin typeface="+mn-ea"/>
              <a:ea typeface="+mn-ea"/>
              <a:cs typeface="+mn-cs"/>
            </a:rPr>
            <a:t>を実施するとともに</a:t>
          </a:r>
          <a:r>
            <a:rPr lang="ja-JP" altLang="ja-JP" sz="1300" b="0" i="0" baseline="0">
              <a:solidFill>
                <a:sysClr val="windowText" lastClr="000000"/>
              </a:solidFill>
              <a:effectLst/>
              <a:latin typeface="+mn-ea"/>
              <a:ea typeface="+mn-ea"/>
              <a:cs typeface="+mn-cs"/>
            </a:rPr>
            <a:t>、</a:t>
          </a:r>
          <a:r>
            <a:rPr lang="ja-JP" altLang="en-US" sz="1300" b="0" i="0" baseline="0">
              <a:solidFill>
                <a:sysClr val="windowText" lastClr="000000"/>
              </a:solidFill>
              <a:effectLst/>
              <a:latin typeface="+mn-ea"/>
              <a:ea typeface="+mn-ea"/>
              <a:cs typeface="+mn-cs"/>
            </a:rPr>
            <a:t>特に企業会計</a:t>
          </a:r>
          <a:r>
            <a:rPr lang="ja-JP" altLang="ja-JP" sz="1300" b="0" i="0" baseline="0">
              <a:solidFill>
                <a:sysClr val="windowText" lastClr="000000"/>
              </a:solidFill>
              <a:effectLst/>
              <a:latin typeface="+mn-ea"/>
              <a:ea typeface="+mn-ea"/>
              <a:cs typeface="+mn-cs"/>
            </a:rPr>
            <a:t>に対する</a:t>
          </a:r>
          <a:r>
            <a:rPr lang="ja-JP" altLang="en-US" sz="1300" b="0" i="0" baseline="0">
              <a:solidFill>
                <a:sysClr val="windowText" lastClr="000000"/>
              </a:solidFill>
              <a:effectLst/>
              <a:latin typeface="+mn-ea"/>
              <a:ea typeface="+mn-ea"/>
              <a:cs typeface="+mn-cs"/>
            </a:rPr>
            <a:t>支出</a:t>
          </a:r>
          <a:r>
            <a:rPr lang="ja-JP" altLang="ja-JP" sz="1300" b="0" i="0" baseline="0">
              <a:solidFill>
                <a:sysClr val="windowText" lastClr="000000"/>
              </a:solidFill>
              <a:effectLst/>
              <a:latin typeface="+mn-ea"/>
              <a:ea typeface="+mn-ea"/>
              <a:cs typeface="+mn-cs"/>
            </a:rPr>
            <a:t>の増減が大きく影響するため、</a:t>
          </a:r>
          <a:r>
            <a:rPr lang="ja-JP" altLang="en-US" sz="1300" b="0" i="0" baseline="0">
              <a:solidFill>
                <a:sysClr val="windowText" lastClr="000000"/>
              </a:solidFill>
              <a:effectLst/>
              <a:latin typeface="+mn-ea"/>
              <a:ea typeface="+mn-ea"/>
              <a:cs typeface="+mn-cs"/>
            </a:rPr>
            <a:t>収支改善による安定的な企業経営に努める</a:t>
          </a:r>
          <a:r>
            <a:rPr lang="ja-JP" altLang="ja-JP" sz="1300" b="0" i="0" baseline="0">
              <a:solidFill>
                <a:sysClr val="windowText" lastClr="000000"/>
              </a:solidFill>
              <a:effectLst/>
              <a:latin typeface="+mn-ea"/>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77470</xdr:rowOff>
    </xdr:to>
    <xdr:cxnSp macro="">
      <xdr:nvCxnSpPr>
        <xdr:cNvPr id="312" name="直線コネクタ 311"/>
        <xdr:cNvCxnSpPr/>
      </xdr:nvCxnSpPr>
      <xdr:spPr>
        <a:xfrm>
          <a:off x="15671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13"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165100</xdr:rowOff>
    </xdr:from>
    <xdr:to>
      <xdr:col>22</xdr:col>
      <xdr:colOff>565150</xdr:colOff>
      <xdr:row>37</xdr:row>
      <xdr:rowOff>46990</xdr:rowOff>
    </xdr:to>
    <xdr:cxnSp macro="">
      <xdr:nvCxnSpPr>
        <xdr:cNvPr id="315" name="直線コネクタ 314"/>
        <xdr:cNvCxnSpPr/>
      </xdr:nvCxnSpPr>
      <xdr:spPr>
        <a:xfrm>
          <a:off x="14782800" y="59944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7" name="テキスト ボックス 31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165100</xdr:rowOff>
    </xdr:from>
    <xdr:to>
      <xdr:col>21</xdr:col>
      <xdr:colOff>361950</xdr:colOff>
      <xdr:row>35</xdr:row>
      <xdr:rowOff>1270</xdr:rowOff>
    </xdr:to>
    <xdr:cxnSp macro="">
      <xdr:nvCxnSpPr>
        <xdr:cNvPr id="318" name="直線コネクタ 317"/>
        <xdr:cNvCxnSpPr/>
      </xdr:nvCxnSpPr>
      <xdr:spPr>
        <a:xfrm flipV="1">
          <a:off x="13893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1270</xdr:rowOff>
    </xdr:to>
    <xdr:cxnSp macro="">
      <xdr:nvCxnSpPr>
        <xdr:cNvPr id="321" name="直線コネクタ 320"/>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26670</xdr:rowOff>
    </xdr:from>
    <xdr:to>
      <xdr:col>24</xdr:col>
      <xdr:colOff>82550</xdr:colOff>
      <xdr:row>37</xdr:row>
      <xdr:rowOff>128270</xdr:rowOff>
    </xdr:to>
    <xdr:sp macro="" textlink="">
      <xdr:nvSpPr>
        <xdr:cNvPr id="331" name="円/楕円 330"/>
        <xdr:cNvSpPr/>
      </xdr:nvSpPr>
      <xdr:spPr>
        <a:xfrm>
          <a:off x="16459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170197</xdr:rowOff>
    </xdr:from>
    <xdr:ext cx="762000" cy="259045"/>
    <xdr:sp macro="" textlink="">
      <xdr:nvSpPr>
        <xdr:cNvPr id="332" name="補助費等該当値テキスト"/>
        <xdr:cNvSpPr txBox="1"/>
      </xdr:nvSpPr>
      <xdr:spPr>
        <a:xfrm>
          <a:off x="16598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33" name="円/楕円 332"/>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4" name="テキスト ボックス 333"/>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114300</xdr:rowOff>
    </xdr:from>
    <xdr:to>
      <xdr:col>21</xdr:col>
      <xdr:colOff>412750</xdr:colOff>
      <xdr:row>35</xdr:row>
      <xdr:rowOff>44450</xdr:rowOff>
    </xdr:to>
    <xdr:sp macro="" textlink="">
      <xdr:nvSpPr>
        <xdr:cNvPr id="335" name="円/楕円 334"/>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54627</xdr:rowOff>
    </xdr:from>
    <xdr:ext cx="762000" cy="259045"/>
    <xdr:sp macro="" textlink="">
      <xdr:nvSpPr>
        <xdr:cNvPr id="336" name="テキスト ボックス 335"/>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37" name="円/楕円 336"/>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38" name="テキスト ボックス 337"/>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9" name="円/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40" name="テキスト ボックス 339"/>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過年度の市債の償還完了や新規借入の抑制により地方債残高の圧縮に努めてきたため、元利償還金は減少傾向にあり、前年度に比べ</a:t>
          </a:r>
          <a:r>
            <a:rPr kumimoji="1" lang="en-US" altLang="ja-JP" sz="1300">
              <a:solidFill>
                <a:sysClr val="windowText" lastClr="000000"/>
              </a:solidFill>
              <a:latin typeface="ＭＳ Ｐゴシック"/>
            </a:rPr>
            <a:t>0.6</a:t>
          </a:r>
          <a:r>
            <a:rPr kumimoji="1" lang="ja-JP" altLang="en-US" sz="1300">
              <a:solidFill>
                <a:sysClr val="windowText" lastClr="000000"/>
              </a:solidFill>
              <a:latin typeface="ＭＳ Ｐゴシック"/>
            </a:rPr>
            <a:t>ポイント減少し、類似団体平均を</a:t>
          </a:r>
          <a:r>
            <a:rPr kumimoji="1" lang="en-US" altLang="ja-JP" sz="1300">
              <a:solidFill>
                <a:sysClr val="windowText" lastClr="000000"/>
              </a:solidFill>
              <a:latin typeface="ＭＳ Ｐゴシック"/>
            </a:rPr>
            <a:t>3.4</a:t>
          </a:r>
          <a:r>
            <a:rPr kumimoji="1" lang="ja-JP" altLang="en-US" sz="1300">
              <a:solidFill>
                <a:sysClr val="windowText" lastClr="000000"/>
              </a:solidFill>
              <a:latin typeface="ＭＳ Ｐゴシック"/>
            </a:rPr>
            <a:t>ポイント下回っている。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今後、大規模投資的事業に伴う借入により大幅に市債残高が増加する見込みであるが、引続き起債額及び借入条件等の見直し検討を行うとともに、市債の適正管理に努める。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28702</xdr:rowOff>
    </xdr:from>
    <xdr:to>
      <xdr:col>7</xdr:col>
      <xdr:colOff>15875</xdr:colOff>
      <xdr:row>75</xdr:row>
      <xdr:rowOff>83566</xdr:rowOff>
    </xdr:to>
    <xdr:cxnSp macro="">
      <xdr:nvCxnSpPr>
        <xdr:cNvPr id="371" name="直線コネクタ 370"/>
        <xdr:cNvCxnSpPr/>
      </xdr:nvCxnSpPr>
      <xdr:spPr>
        <a:xfrm flipV="1">
          <a:off x="3987800" y="12887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7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83566</xdr:rowOff>
    </xdr:from>
    <xdr:to>
      <xdr:col>5</xdr:col>
      <xdr:colOff>549275</xdr:colOff>
      <xdr:row>75</xdr:row>
      <xdr:rowOff>110998</xdr:rowOff>
    </xdr:to>
    <xdr:cxnSp macro="">
      <xdr:nvCxnSpPr>
        <xdr:cNvPr id="374" name="直線コネクタ 373"/>
        <xdr:cNvCxnSpPr/>
      </xdr:nvCxnSpPr>
      <xdr:spPr>
        <a:xfrm flipV="1">
          <a:off x="3098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76" name="テキスト ボックス 37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110998</xdr:rowOff>
    </xdr:from>
    <xdr:to>
      <xdr:col>4</xdr:col>
      <xdr:colOff>346075</xdr:colOff>
      <xdr:row>76</xdr:row>
      <xdr:rowOff>30987</xdr:rowOff>
    </xdr:to>
    <xdr:cxnSp macro="">
      <xdr:nvCxnSpPr>
        <xdr:cNvPr id="377" name="直線コネクタ 376"/>
        <xdr:cNvCxnSpPr/>
      </xdr:nvCxnSpPr>
      <xdr:spPr>
        <a:xfrm flipV="1">
          <a:off x="2209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79" name="テキスト ボックス 378"/>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85852</xdr:rowOff>
    </xdr:to>
    <xdr:cxnSp macro="">
      <xdr:nvCxnSpPr>
        <xdr:cNvPr id="380" name="直線コネクタ 379"/>
        <xdr:cNvCxnSpPr/>
      </xdr:nvCxnSpPr>
      <xdr:spPr>
        <a:xfrm flipV="1">
          <a:off x="1320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82" name="テキスト ボックス 381"/>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114571</xdr:rowOff>
    </xdr:from>
    <xdr:ext cx="762000" cy="259045"/>
    <xdr:sp macro="" textlink="">
      <xdr:nvSpPr>
        <xdr:cNvPr id="384" name="テキスト ボックス 383"/>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149352</xdr:rowOff>
    </xdr:from>
    <xdr:to>
      <xdr:col>7</xdr:col>
      <xdr:colOff>66675</xdr:colOff>
      <xdr:row>75</xdr:row>
      <xdr:rowOff>79502</xdr:rowOff>
    </xdr:to>
    <xdr:sp macro="" textlink="">
      <xdr:nvSpPr>
        <xdr:cNvPr id="390" name="円/楕円 389"/>
        <xdr:cNvSpPr/>
      </xdr:nvSpPr>
      <xdr:spPr>
        <a:xfrm>
          <a:off x="4775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165879</xdr:rowOff>
    </xdr:from>
    <xdr:ext cx="762000" cy="259045"/>
    <xdr:sp macro="" textlink="">
      <xdr:nvSpPr>
        <xdr:cNvPr id="391" name="公債費該当値テキスト"/>
        <xdr:cNvSpPr txBox="1"/>
      </xdr:nvSpPr>
      <xdr:spPr>
        <a:xfrm>
          <a:off x="4914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32766</xdr:rowOff>
    </xdr:from>
    <xdr:to>
      <xdr:col>5</xdr:col>
      <xdr:colOff>600075</xdr:colOff>
      <xdr:row>75</xdr:row>
      <xdr:rowOff>134366</xdr:rowOff>
    </xdr:to>
    <xdr:sp macro="" textlink="">
      <xdr:nvSpPr>
        <xdr:cNvPr id="392" name="円/楕円 391"/>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144543</xdr:rowOff>
    </xdr:from>
    <xdr:ext cx="736600" cy="259045"/>
    <xdr:sp macro="" textlink="">
      <xdr:nvSpPr>
        <xdr:cNvPr id="393" name="テキスト ボックス 392"/>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60198</xdr:rowOff>
    </xdr:from>
    <xdr:to>
      <xdr:col>4</xdr:col>
      <xdr:colOff>396875</xdr:colOff>
      <xdr:row>75</xdr:row>
      <xdr:rowOff>161798</xdr:rowOff>
    </xdr:to>
    <xdr:sp macro="" textlink="">
      <xdr:nvSpPr>
        <xdr:cNvPr id="394" name="円/楕円 393"/>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525</xdr:rowOff>
    </xdr:from>
    <xdr:ext cx="762000" cy="259045"/>
    <xdr:sp macro="" textlink="">
      <xdr:nvSpPr>
        <xdr:cNvPr id="395" name="テキスト ボックス 394"/>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151637</xdr:rowOff>
    </xdr:from>
    <xdr:to>
      <xdr:col>3</xdr:col>
      <xdr:colOff>193675</xdr:colOff>
      <xdr:row>76</xdr:row>
      <xdr:rowOff>81787</xdr:rowOff>
    </xdr:to>
    <xdr:sp macro="" textlink="">
      <xdr:nvSpPr>
        <xdr:cNvPr id="396" name="円/楕円 395"/>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91965</xdr:rowOff>
    </xdr:from>
    <xdr:ext cx="762000" cy="259045"/>
    <xdr:sp macro="" textlink="">
      <xdr:nvSpPr>
        <xdr:cNvPr id="397" name="テキスト ボックス 396"/>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98" name="円/楕円 39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9" name="テキスト ボックス 39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扶助費の減はあったものの、物件費や</a:t>
          </a:r>
          <a:r>
            <a:rPr lang="ja-JP" altLang="ja-JP" sz="1300" b="0" i="0" baseline="0">
              <a:solidFill>
                <a:sysClr val="windowText" lastClr="000000"/>
              </a:solidFill>
              <a:effectLst/>
              <a:latin typeface="+mn-ea"/>
              <a:ea typeface="+mn-ea"/>
              <a:cs typeface="+mn-cs"/>
            </a:rPr>
            <a:t>補助費等の増により</a:t>
          </a:r>
          <a:r>
            <a:rPr lang="ja-JP" altLang="en-US" sz="1300" b="0" i="0" baseline="0">
              <a:solidFill>
                <a:sysClr val="windowText" lastClr="000000"/>
              </a:solidFill>
              <a:effectLst/>
              <a:latin typeface="+mn-ea"/>
              <a:ea typeface="+mn-ea"/>
              <a:cs typeface="+mn-cs"/>
            </a:rPr>
            <a:t>、</a:t>
          </a:r>
          <a:r>
            <a:rPr lang="ja-JP" altLang="ja-JP" sz="1300" b="0" i="0" baseline="0">
              <a:solidFill>
                <a:sysClr val="windowText" lastClr="000000"/>
              </a:solidFill>
              <a:effectLst/>
              <a:latin typeface="+mn-ea"/>
              <a:ea typeface="+mn-ea"/>
              <a:cs typeface="+mn-cs"/>
            </a:rPr>
            <a:t>前年度に比べて</a:t>
          </a:r>
          <a:r>
            <a:rPr lang="en-US" altLang="ja-JP" sz="1300" b="0" i="0" baseline="0">
              <a:solidFill>
                <a:sysClr val="windowText" lastClr="000000"/>
              </a:solidFill>
              <a:effectLst/>
              <a:latin typeface="+mn-ea"/>
              <a:ea typeface="+mn-ea"/>
              <a:cs typeface="+mn-cs"/>
            </a:rPr>
            <a:t>1.5</a:t>
          </a:r>
          <a:r>
            <a:rPr lang="ja-JP" altLang="ja-JP" sz="1300" b="0" i="0" baseline="0">
              <a:solidFill>
                <a:sysClr val="windowText" lastClr="000000"/>
              </a:solidFill>
              <a:effectLst/>
              <a:latin typeface="+mn-ea"/>
              <a:ea typeface="+mn-ea"/>
              <a:cs typeface="+mn-cs"/>
            </a:rPr>
            <a:t>ポイント増加し</a:t>
          </a:r>
          <a:r>
            <a:rPr lang="ja-JP" altLang="en-US" sz="1300" b="0" i="0" baseline="0">
              <a:solidFill>
                <a:sysClr val="windowText" lastClr="000000"/>
              </a:solidFill>
              <a:effectLst/>
              <a:latin typeface="+mn-ea"/>
              <a:ea typeface="+mn-ea"/>
              <a:cs typeface="+mn-cs"/>
            </a:rPr>
            <a:t>ており</a:t>
          </a:r>
          <a:r>
            <a:rPr lang="ja-JP" altLang="ja-JP" sz="1300" b="0" i="0" baseline="0">
              <a:solidFill>
                <a:sysClr val="windowText" lastClr="000000"/>
              </a:solidFill>
              <a:effectLst/>
              <a:latin typeface="+mn-ea"/>
              <a:ea typeface="+mn-ea"/>
              <a:cs typeface="+mn-cs"/>
            </a:rPr>
            <a:t>、</a:t>
          </a:r>
          <a:r>
            <a:rPr lang="ja-JP" altLang="en-US" sz="1300" b="0" i="0" baseline="0">
              <a:solidFill>
                <a:sysClr val="windowText" lastClr="000000"/>
              </a:solidFill>
              <a:effectLst/>
              <a:latin typeface="+mn-ea"/>
              <a:ea typeface="+mn-ea"/>
              <a:cs typeface="+mn-cs"/>
            </a:rPr>
            <a:t>静岡県内平均よりも</a:t>
          </a:r>
          <a:r>
            <a:rPr lang="en-US" altLang="ja-JP" sz="1300" b="0" i="0" baseline="0">
              <a:solidFill>
                <a:sysClr val="windowText" lastClr="000000"/>
              </a:solidFill>
              <a:effectLst/>
              <a:latin typeface="+mn-ea"/>
              <a:ea typeface="+mn-ea"/>
              <a:cs typeface="+mn-cs"/>
            </a:rPr>
            <a:t>1.3</a:t>
          </a:r>
          <a:r>
            <a:rPr lang="ja-JP" altLang="en-US" sz="1300" b="0" i="0" baseline="0">
              <a:solidFill>
                <a:sysClr val="windowText" lastClr="000000"/>
              </a:solidFill>
              <a:effectLst/>
              <a:latin typeface="+mn-ea"/>
              <a:ea typeface="+mn-ea"/>
              <a:cs typeface="+mn-cs"/>
            </a:rPr>
            <a:t>ポイント上回っているが、</a:t>
          </a:r>
          <a:r>
            <a:rPr lang="ja-JP" altLang="ja-JP" sz="1300" b="0" i="0" baseline="0">
              <a:solidFill>
                <a:sysClr val="windowText" lastClr="000000"/>
              </a:solidFill>
              <a:effectLst/>
              <a:latin typeface="+mn-ea"/>
              <a:ea typeface="+mn-ea"/>
              <a:cs typeface="+mn-cs"/>
            </a:rPr>
            <a:t>類似団体の中で</a:t>
          </a:r>
          <a:r>
            <a:rPr lang="ja-JP" altLang="en-US" sz="1300" b="0" i="0" baseline="0">
              <a:solidFill>
                <a:sysClr val="windowText" lastClr="000000"/>
              </a:solidFill>
              <a:effectLst/>
              <a:latin typeface="+mn-ea"/>
              <a:ea typeface="+mn-ea"/>
              <a:cs typeface="+mn-cs"/>
            </a:rPr>
            <a:t>は</a:t>
          </a:r>
          <a:r>
            <a:rPr lang="ja-JP" altLang="ja-JP" sz="1300" b="0" i="0" baseline="0">
              <a:solidFill>
                <a:sysClr val="windowText" lastClr="000000"/>
              </a:solidFill>
              <a:effectLst/>
              <a:latin typeface="+mn-ea"/>
              <a:ea typeface="+mn-ea"/>
              <a:cs typeface="+mn-cs"/>
            </a:rPr>
            <a:t>引続き上位に位置している。</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今後も各経費において適正な</a:t>
          </a:r>
          <a:r>
            <a:rPr lang="ja-JP" altLang="en-US" sz="1300" b="0" i="0" baseline="0">
              <a:solidFill>
                <a:sysClr val="windowText" lastClr="000000"/>
              </a:solidFill>
              <a:effectLst/>
              <a:latin typeface="+mn-ea"/>
              <a:ea typeface="+mn-ea"/>
              <a:cs typeface="+mn-cs"/>
            </a:rPr>
            <a:t>執行</a:t>
          </a:r>
          <a:r>
            <a:rPr lang="ja-JP" altLang="ja-JP" sz="1300" b="0" i="0" baseline="0">
              <a:solidFill>
                <a:sysClr val="windowText" lastClr="000000"/>
              </a:solidFill>
              <a:effectLst/>
              <a:latin typeface="+mn-ea"/>
              <a:ea typeface="+mn-ea"/>
              <a:cs typeface="+mn-cs"/>
            </a:rPr>
            <a:t>管理を</a:t>
          </a:r>
          <a:r>
            <a:rPr lang="ja-JP" altLang="en-US" sz="1300" b="0" i="0" baseline="0">
              <a:solidFill>
                <a:sysClr val="windowText" lastClr="000000"/>
              </a:solidFill>
              <a:effectLst/>
              <a:latin typeface="+mn-ea"/>
              <a:ea typeface="+mn-ea"/>
              <a:cs typeface="+mn-cs"/>
            </a:rPr>
            <a:t>行い</a:t>
          </a:r>
          <a:r>
            <a:rPr lang="ja-JP" altLang="ja-JP" sz="1300" b="0" i="0" baseline="0">
              <a:solidFill>
                <a:sysClr val="windowText" lastClr="000000"/>
              </a:solidFill>
              <a:effectLst/>
              <a:latin typeface="+mn-ea"/>
              <a:ea typeface="+mn-ea"/>
              <a:cs typeface="+mn-cs"/>
            </a:rPr>
            <a:t>、</a:t>
          </a:r>
          <a:r>
            <a:rPr lang="ja-JP" altLang="en-US" sz="1300" b="0" i="0" baseline="0">
              <a:solidFill>
                <a:sysClr val="windowText" lastClr="000000"/>
              </a:solidFill>
              <a:effectLst/>
              <a:latin typeface="+mn-ea"/>
              <a:ea typeface="+mn-ea"/>
              <a:cs typeface="+mn-cs"/>
            </a:rPr>
            <a:t>経常経費の削減</a:t>
          </a:r>
          <a:r>
            <a:rPr lang="ja-JP" altLang="ja-JP" sz="1300" b="0" i="0" baseline="0">
              <a:solidFill>
                <a:sysClr val="windowText" lastClr="000000"/>
              </a:solidFill>
              <a:effectLst/>
              <a:latin typeface="+mn-ea"/>
              <a:ea typeface="+mn-ea"/>
              <a:cs typeface="+mn-cs"/>
            </a:rPr>
            <a:t>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75</xdr:row>
      <xdr:rowOff>152146</xdr:rowOff>
    </xdr:to>
    <xdr:cxnSp macro="">
      <xdr:nvCxnSpPr>
        <xdr:cNvPr id="430" name="直線コネクタ 429"/>
        <xdr:cNvCxnSpPr/>
      </xdr:nvCxnSpPr>
      <xdr:spPr>
        <a:xfrm>
          <a:off x="15671800" y="129423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31"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30988</xdr:rowOff>
    </xdr:from>
    <xdr:to>
      <xdr:col>22</xdr:col>
      <xdr:colOff>565150</xdr:colOff>
      <xdr:row>75</xdr:row>
      <xdr:rowOff>83566</xdr:rowOff>
    </xdr:to>
    <xdr:cxnSp macro="">
      <xdr:nvCxnSpPr>
        <xdr:cNvPr id="433" name="直線コネクタ 432"/>
        <xdr:cNvCxnSpPr/>
      </xdr:nvCxnSpPr>
      <xdr:spPr>
        <a:xfrm>
          <a:off x="14782800" y="1271828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5" name="テキスト ボックス 434"/>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74</xdr:row>
      <xdr:rowOff>53848</xdr:rowOff>
    </xdr:to>
    <xdr:cxnSp macro="">
      <xdr:nvCxnSpPr>
        <xdr:cNvPr id="436" name="直線コネクタ 435"/>
        <xdr:cNvCxnSpPr/>
      </xdr:nvCxnSpPr>
      <xdr:spPr>
        <a:xfrm flipV="1">
          <a:off x="13893800" y="12718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129286</xdr:rowOff>
    </xdr:from>
    <xdr:to>
      <xdr:col>20</xdr:col>
      <xdr:colOff>158750</xdr:colOff>
      <xdr:row>74</xdr:row>
      <xdr:rowOff>53848</xdr:rowOff>
    </xdr:to>
    <xdr:cxnSp macro="">
      <xdr:nvCxnSpPr>
        <xdr:cNvPr id="439" name="直線コネクタ 438"/>
        <xdr:cNvCxnSpPr/>
      </xdr:nvCxnSpPr>
      <xdr:spPr>
        <a:xfrm>
          <a:off x="13004800" y="126451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9" name="円/楕円 448"/>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50"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51" name="円/楕円 450"/>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52" name="テキスト ボックス 451"/>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151638</xdr:rowOff>
    </xdr:from>
    <xdr:to>
      <xdr:col>21</xdr:col>
      <xdr:colOff>412750</xdr:colOff>
      <xdr:row>74</xdr:row>
      <xdr:rowOff>81788</xdr:rowOff>
    </xdr:to>
    <xdr:sp macro="" textlink="">
      <xdr:nvSpPr>
        <xdr:cNvPr id="453" name="円/楕円 452"/>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91965</xdr:rowOff>
    </xdr:from>
    <xdr:ext cx="762000" cy="259045"/>
    <xdr:sp macro="" textlink="">
      <xdr:nvSpPr>
        <xdr:cNvPr id="454" name="テキスト ボックス 453"/>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xdr:rowOff>
    </xdr:from>
    <xdr:to>
      <xdr:col>20</xdr:col>
      <xdr:colOff>209550</xdr:colOff>
      <xdr:row>74</xdr:row>
      <xdr:rowOff>104648</xdr:rowOff>
    </xdr:to>
    <xdr:sp macro="" textlink="">
      <xdr:nvSpPr>
        <xdr:cNvPr id="455" name="円/楕円 454"/>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114825</xdr:rowOff>
    </xdr:from>
    <xdr:ext cx="762000" cy="259045"/>
    <xdr:sp macro="" textlink="">
      <xdr:nvSpPr>
        <xdr:cNvPr id="456" name="テキスト ボックス 455"/>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78486</xdr:rowOff>
    </xdr:from>
    <xdr:to>
      <xdr:col>19</xdr:col>
      <xdr:colOff>6350</xdr:colOff>
      <xdr:row>74</xdr:row>
      <xdr:rowOff>8636</xdr:rowOff>
    </xdr:to>
    <xdr:sp macro="" textlink="">
      <xdr:nvSpPr>
        <xdr:cNvPr id="457" name="円/楕円 456"/>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18813</xdr:rowOff>
    </xdr:from>
    <xdr:ext cx="762000" cy="259045"/>
    <xdr:sp macro="" textlink="">
      <xdr:nvSpPr>
        <xdr:cNvPr id="458" name="テキスト ボックス 457"/>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60815</xdr:rowOff>
    </xdr:from>
    <xdr:to>
      <xdr:col>4</xdr:col>
      <xdr:colOff>1117600</xdr:colOff>
      <xdr:row>15</xdr:row>
      <xdr:rowOff>104478</xdr:rowOff>
    </xdr:to>
    <xdr:cxnSp macro="">
      <xdr:nvCxnSpPr>
        <xdr:cNvPr id="52" name="直線コネクタ 51"/>
        <xdr:cNvCxnSpPr/>
      </xdr:nvCxnSpPr>
      <xdr:spPr bwMode="auto">
        <a:xfrm>
          <a:off x="5003800" y="2680190"/>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148663</xdr:rowOff>
    </xdr:from>
    <xdr:to>
      <xdr:col>4</xdr:col>
      <xdr:colOff>469900</xdr:colOff>
      <xdr:row>15</xdr:row>
      <xdr:rowOff>60815</xdr:rowOff>
    </xdr:to>
    <xdr:cxnSp macro="">
      <xdr:nvCxnSpPr>
        <xdr:cNvPr id="55" name="直線コネクタ 54"/>
        <xdr:cNvCxnSpPr/>
      </xdr:nvCxnSpPr>
      <xdr:spPr bwMode="auto">
        <a:xfrm>
          <a:off x="4305300" y="2596588"/>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107613</xdr:rowOff>
    </xdr:from>
    <xdr:to>
      <xdr:col>3</xdr:col>
      <xdr:colOff>904875</xdr:colOff>
      <xdr:row>14</xdr:row>
      <xdr:rowOff>148663</xdr:rowOff>
    </xdr:to>
    <xdr:cxnSp macro="">
      <xdr:nvCxnSpPr>
        <xdr:cNvPr id="58" name="直線コネクタ 57"/>
        <xdr:cNvCxnSpPr/>
      </xdr:nvCxnSpPr>
      <xdr:spPr bwMode="auto">
        <a:xfrm>
          <a:off x="3606800" y="2555538"/>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107613</xdr:rowOff>
    </xdr:from>
    <xdr:to>
      <xdr:col>3</xdr:col>
      <xdr:colOff>206375</xdr:colOff>
      <xdr:row>14</xdr:row>
      <xdr:rowOff>154475</xdr:rowOff>
    </xdr:to>
    <xdr:cxnSp macro="">
      <xdr:nvCxnSpPr>
        <xdr:cNvPr id="61" name="直線コネクタ 60"/>
        <xdr:cNvCxnSpPr/>
      </xdr:nvCxnSpPr>
      <xdr:spPr bwMode="auto">
        <a:xfrm flipV="1">
          <a:off x="2908300" y="2555538"/>
          <a:ext cx="698500" cy="4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53678</xdr:rowOff>
    </xdr:from>
    <xdr:to>
      <xdr:col>5</xdr:col>
      <xdr:colOff>34925</xdr:colOff>
      <xdr:row>15</xdr:row>
      <xdr:rowOff>155278</xdr:rowOff>
    </xdr:to>
    <xdr:sp macro="" textlink="">
      <xdr:nvSpPr>
        <xdr:cNvPr id="71" name="円/楕円 70"/>
        <xdr:cNvSpPr/>
      </xdr:nvSpPr>
      <xdr:spPr bwMode="auto">
        <a:xfrm>
          <a:off x="5600700" y="26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70205</xdr:rowOff>
    </xdr:from>
    <xdr:ext cx="762000" cy="259045"/>
    <xdr:sp macro="" textlink="">
      <xdr:nvSpPr>
        <xdr:cNvPr id="72" name="人口1人当たり決算額の推移該当値テキスト130"/>
        <xdr:cNvSpPr txBox="1"/>
      </xdr:nvSpPr>
      <xdr:spPr>
        <a:xfrm>
          <a:off x="5740400" y="251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10015</xdr:rowOff>
    </xdr:from>
    <xdr:to>
      <xdr:col>4</xdr:col>
      <xdr:colOff>520700</xdr:colOff>
      <xdr:row>15</xdr:row>
      <xdr:rowOff>111615</xdr:rowOff>
    </xdr:to>
    <xdr:sp macro="" textlink="">
      <xdr:nvSpPr>
        <xdr:cNvPr id="73" name="円/楕円 72"/>
        <xdr:cNvSpPr/>
      </xdr:nvSpPr>
      <xdr:spPr bwMode="auto">
        <a:xfrm>
          <a:off x="4953000" y="26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121792</xdr:rowOff>
    </xdr:from>
    <xdr:ext cx="736600" cy="259045"/>
    <xdr:sp macro="" textlink="">
      <xdr:nvSpPr>
        <xdr:cNvPr id="74" name="テキスト ボックス 73"/>
        <xdr:cNvSpPr txBox="1"/>
      </xdr:nvSpPr>
      <xdr:spPr>
        <a:xfrm>
          <a:off x="4622800" y="239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97863</xdr:rowOff>
    </xdr:from>
    <xdr:to>
      <xdr:col>3</xdr:col>
      <xdr:colOff>955675</xdr:colOff>
      <xdr:row>15</xdr:row>
      <xdr:rowOff>28013</xdr:rowOff>
    </xdr:to>
    <xdr:sp macro="" textlink="">
      <xdr:nvSpPr>
        <xdr:cNvPr id="75" name="円/楕円 74"/>
        <xdr:cNvSpPr/>
      </xdr:nvSpPr>
      <xdr:spPr bwMode="auto">
        <a:xfrm>
          <a:off x="4254500" y="254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38190</xdr:rowOff>
    </xdr:from>
    <xdr:ext cx="762000" cy="259045"/>
    <xdr:sp macro="" textlink="">
      <xdr:nvSpPr>
        <xdr:cNvPr id="76" name="テキスト ボックス 75"/>
        <xdr:cNvSpPr txBox="1"/>
      </xdr:nvSpPr>
      <xdr:spPr>
        <a:xfrm>
          <a:off x="3924300" y="2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56813</xdr:rowOff>
    </xdr:from>
    <xdr:to>
      <xdr:col>3</xdr:col>
      <xdr:colOff>257175</xdr:colOff>
      <xdr:row>14</xdr:row>
      <xdr:rowOff>158413</xdr:rowOff>
    </xdr:to>
    <xdr:sp macro="" textlink="">
      <xdr:nvSpPr>
        <xdr:cNvPr id="77" name="円/楕円 76"/>
        <xdr:cNvSpPr/>
      </xdr:nvSpPr>
      <xdr:spPr bwMode="auto">
        <a:xfrm>
          <a:off x="3556000" y="2504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168590</xdr:rowOff>
    </xdr:from>
    <xdr:ext cx="762000" cy="259045"/>
    <xdr:sp macro="" textlink="">
      <xdr:nvSpPr>
        <xdr:cNvPr id="78" name="テキスト ボックス 77"/>
        <xdr:cNvSpPr txBox="1"/>
      </xdr:nvSpPr>
      <xdr:spPr>
        <a:xfrm>
          <a:off x="3225800" y="227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72,302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103675</xdr:rowOff>
    </xdr:from>
    <xdr:to>
      <xdr:col>2</xdr:col>
      <xdr:colOff>692150</xdr:colOff>
      <xdr:row>15</xdr:row>
      <xdr:rowOff>33825</xdr:rowOff>
    </xdr:to>
    <xdr:sp macro="" textlink="">
      <xdr:nvSpPr>
        <xdr:cNvPr id="79" name="円/楕円 78"/>
        <xdr:cNvSpPr/>
      </xdr:nvSpPr>
      <xdr:spPr bwMode="auto">
        <a:xfrm>
          <a:off x="2857500" y="255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44002</xdr:rowOff>
    </xdr:from>
    <xdr:ext cx="762000" cy="259045"/>
    <xdr:sp macro="" textlink="">
      <xdr:nvSpPr>
        <xdr:cNvPr id="80" name="テキスト ボックス 79"/>
        <xdr:cNvSpPr txBox="1"/>
      </xdr:nvSpPr>
      <xdr:spPr>
        <a:xfrm>
          <a:off x="2527300" y="23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45096</xdr:rowOff>
    </xdr:from>
    <xdr:to>
      <xdr:col>4</xdr:col>
      <xdr:colOff>1117600</xdr:colOff>
      <xdr:row>36</xdr:row>
      <xdr:rowOff>92155</xdr:rowOff>
    </xdr:to>
    <xdr:cxnSp macro="">
      <xdr:nvCxnSpPr>
        <xdr:cNvPr id="115" name="直線コネクタ 114"/>
        <xdr:cNvCxnSpPr/>
      </xdr:nvCxnSpPr>
      <xdr:spPr bwMode="auto">
        <a:xfrm>
          <a:off x="5003800" y="6998346"/>
          <a:ext cx="647700" cy="4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27429</xdr:rowOff>
    </xdr:from>
    <xdr:to>
      <xdr:col>4</xdr:col>
      <xdr:colOff>469900</xdr:colOff>
      <xdr:row>36</xdr:row>
      <xdr:rowOff>45096</xdr:rowOff>
    </xdr:to>
    <xdr:cxnSp macro="">
      <xdr:nvCxnSpPr>
        <xdr:cNvPr id="118" name="直線コネクタ 117"/>
        <xdr:cNvCxnSpPr/>
      </xdr:nvCxnSpPr>
      <xdr:spPr bwMode="auto">
        <a:xfrm>
          <a:off x="4305300" y="6980679"/>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296328</xdr:rowOff>
    </xdr:from>
    <xdr:to>
      <xdr:col>3</xdr:col>
      <xdr:colOff>904875</xdr:colOff>
      <xdr:row>36</xdr:row>
      <xdr:rowOff>27429</xdr:rowOff>
    </xdr:to>
    <xdr:cxnSp macro="">
      <xdr:nvCxnSpPr>
        <xdr:cNvPr id="121" name="直線コネクタ 120"/>
        <xdr:cNvCxnSpPr/>
      </xdr:nvCxnSpPr>
      <xdr:spPr bwMode="auto">
        <a:xfrm>
          <a:off x="3606800" y="6906678"/>
          <a:ext cx="698500" cy="7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229086</xdr:rowOff>
    </xdr:from>
    <xdr:to>
      <xdr:col>3</xdr:col>
      <xdr:colOff>206375</xdr:colOff>
      <xdr:row>35</xdr:row>
      <xdr:rowOff>296328</xdr:rowOff>
    </xdr:to>
    <xdr:cxnSp macro="">
      <xdr:nvCxnSpPr>
        <xdr:cNvPr id="124" name="直線コネクタ 123"/>
        <xdr:cNvCxnSpPr/>
      </xdr:nvCxnSpPr>
      <xdr:spPr bwMode="auto">
        <a:xfrm>
          <a:off x="2908300" y="6839436"/>
          <a:ext cx="698500" cy="6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41355</xdr:rowOff>
    </xdr:from>
    <xdr:to>
      <xdr:col>5</xdr:col>
      <xdr:colOff>34925</xdr:colOff>
      <xdr:row>36</xdr:row>
      <xdr:rowOff>142955</xdr:rowOff>
    </xdr:to>
    <xdr:sp macro="" textlink="">
      <xdr:nvSpPr>
        <xdr:cNvPr id="134" name="円/楕円 133"/>
        <xdr:cNvSpPr/>
      </xdr:nvSpPr>
      <xdr:spPr bwMode="auto">
        <a:xfrm>
          <a:off x="5600700" y="699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13432</xdr:rowOff>
    </xdr:from>
    <xdr:ext cx="762000" cy="259045"/>
    <xdr:sp macro="" textlink="">
      <xdr:nvSpPr>
        <xdr:cNvPr id="135" name="人口1人当たり決算額の推移該当値テキスト445"/>
        <xdr:cNvSpPr txBox="1"/>
      </xdr:nvSpPr>
      <xdr:spPr>
        <a:xfrm>
          <a:off x="5740400" y="696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337196</xdr:rowOff>
    </xdr:from>
    <xdr:to>
      <xdr:col>4</xdr:col>
      <xdr:colOff>520700</xdr:colOff>
      <xdr:row>36</xdr:row>
      <xdr:rowOff>95896</xdr:rowOff>
    </xdr:to>
    <xdr:sp macro="" textlink="">
      <xdr:nvSpPr>
        <xdr:cNvPr id="136" name="円/楕円 135"/>
        <xdr:cNvSpPr/>
      </xdr:nvSpPr>
      <xdr:spPr bwMode="auto">
        <a:xfrm>
          <a:off x="49530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80673</xdr:rowOff>
    </xdr:from>
    <xdr:ext cx="736600" cy="259045"/>
    <xdr:sp macro="" textlink="">
      <xdr:nvSpPr>
        <xdr:cNvPr id="137" name="テキスト ボックス 136"/>
        <xdr:cNvSpPr txBox="1"/>
      </xdr:nvSpPr>
      <xdr:spPr>
        <a:xfrm>
          <a:off x="4622800" y="703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319529</xdr:rowOff>
    </xdr:from>
    <xdr:to>
      <xdr:col>3</xdr:col>
      <xdr:colOff>955675</xdr:colOff>
      <xdr:row>36</xdr:row>
      <xdr:rowOff>78229</xdr:rowOff>
    </xdr:to>
    <xdr:sp macro="" textlink="">
      <xdr:nvSpPr>
        <xdr:cNvPr id="138" name="円/楕円 137"/>
        <xdr:cNvSpPr/>
      </xdr:nvSpPr>
      <xdr:spPr bwMode="auto">
        <a:xfrm>
          <a:off x="4254500" y="69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63006</xdr:rowOff>
    </xdr:from>
    <xdr:ext cx="762000" cy="259045"/>
    <xdr:sp macro="" textlink="">
      <xdr:nvSpPr>
        <xdr:cNvPr id="139" name="テキスト ボックス 138"/>
        <xdr:cNvSpPr txBox="1"/>
      </xdr:nvSpPr>
      <xdr:spPr>
        <a:xfrm>
          <a:off x="3924300" y="701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245528</xdr:rowOff>
    </xdr:from>
    <xdr:to>
      <xdr:col>3</xdr:col>
      <xdr:colOff>257175</xdr:colOff>
      <xdr:row>36</xdr:row>
      <xdr:rowOff>4228</xdr:rowOff>
    </xdr:to>
    <xdr:sp macro="" textlink="">
      <xdr:nvSpPr>
        <xdr:cNvPr id="140" name="円/楕円 139"/>
        <xdr:cNvSpPr/>
      </xdr:nvSpPr>
      <xdr:spPr bwMode="auto">
        <a:xfrm>
          <a:off x="3556000" y="6855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331905</xdr:rowOff>
    </xdr:from>
    <xdr:ext cx="762000" cy="259045"/>
    <xdr:sp macro="" textlink="">
      <xdr:nvSpPr>
        <xdr:cNvPr id="141" name="テキスト ボックス 140"/>
        <xdr:cNvSpPr txBox="1"/>
      </xdr:nvSpPr>
      <xdr:spPr>
        <a:xfrm>
          <a:off x="3225800" y="694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178286</xdr:rowOff>
    </xdr:from>
    <xdr:to>
      <xdr:col>2</xdr:col>
      <xdr:colOff>692150</xdr:colOff>
      <xdr:row>35</xdr:row>
      <xdr:rowOff>279886</xdr:rowOff>
    </xdr:to>
    <xdr:sp macro="" textlink="">
      <xdr:nvSpPr>
        <xdr:cNvPr id="142" name="円/楕円 141"/>
        <xdr:cNvSpPr/>
      </xdr:nvSpPr>
      <xdr:spPr bwMode="auto">
        <a:xfrm>
          <a:off x="2857500" y="678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264663</xdr:rowOff>
    </xdr:from>
    <xdr:ext cx="762000" cy="259045"/>
    <xdr:sp macro="" textlink="">
      <xdr:nvSpPr>
        <xdr:cNvPr id="143" name="テキスト ボックス 142"/>
        <xdr:cNvSpPr txBox="1"/>
      </xdr:nvSpPr>
      <xdr:spPr>
        <a:xfrm>
          <a:off x="2527300" y="687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rgbClr val="FF0000"/>
              </a:solidFill>
              <a:effectLst/>
              <a:latin typeface="+mn-ea"/>
              <a:ea typeface="+mn-ea"/>
              <a:cs typeface="+mn-cs"/>
            </a:rPr>
            <a:t>　</a:t>
          </a:r>
          <a:r>
            <a:rPr lang="ja-JP" altLang="ja-JP" sz="1300" b="0" i="0" baseline="0">
              <a:solidFill>
                <a:sysClr val="windowText" lastClr="000000"/>
              </a:solidFill>
              <a:effectLst/>
              <a:latin typeface="+mn-ea"/>
              <a:ea typeface="+mn-ea"/>
              <a:cs typeface="+mn-cs"/>
            </a:rPr>
            <a:t>長引く景気の低迷により市税等の収入が落ち込んでいるため、歳出の抑制を図るものの</a:t>
          </a:r>
          <a:r>
            <a:rPr lang="ja-JP" altLang="en-US" sz="1300" b="0" i="0" baseline="0">
              <a:solidFill>
                <a:sysClr val="windowText" lastClr="000000"/>
              </a:solidFill>
              <a:effectLst/>
              <a:latin typeface="+mn-ea"/>
              <a:ea typeface="+mn-ea"/>
              <a:cs typeface="+mn-cs"/>
            </a:rPr>
            <a:t>財源</a:t>
          </a:r>
          <a:r>
            <a:rPr lang="ja-JP" altLang="ja-JP" sz="1300" b="0" i="0" baseline="0">
              <a:solidFill>
                <a:sysClr val="windowText" lastClr="000000"/>
              </a:solidFill>
              <a:effectLst/>
              <a:latin typeface="+mn-ea"/>
              <a:ea typeface="+mn-ea"/>
              <a:cs typeface="+mn-cs"/>
            </a:rPr>
            <a:t>不足が生じ</a:t>
          </a:r>
          <a:r>
            <a:rPr lang="ja-JP" altLang="en-US" sz="1300" b="0" i="0" baseline="0">
              <a:solidFill>
                <a:sysClr val="windowText" lastClr="000000"/>
              </a:solidFill>
              <a:effectLst/>
              <a:latin typeface="+mn-ea"/>
              <a:ea typeface="+mn-ea"/>
              <a:cs typeface="+mn-cs"/>
            </a:rPr>
            <a:t>ている</a:t>
          </a:r>
          <a:r>
            <a:rPr lang="ja-JP" altLang="ja-JP" sz="1300" b="0" i="0" baseline="0">
              <a:solidFill>
                <a:sysClr val="windowText" lastClr="000000"/>
              </a:solidFill>
              <a:effectLst/>
              <a:latin typeface="+mn-ea"/>
              <a:ea typeface="+mn-ea"/>
              <a:cs typeface="+mn-cs"/>
            </a:rPr>
            <a:t>。</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24</a:t>
          </a:r>
          <a:r>
            <a:rPr lang="ja-JP" altLang="ja-JP" sz="1300" b="0" i="0" baseline="0">
              <a:solidFill>
                <a:sysClr val="windowText" lastClr="000000"/>
              </a:solidFill>
              <a:effectLst/>
              <a:latin typeface="+mn-ea"/>
              <a:ea typeface="+mn-ea"/>
              <a:cs typeface="+mn-cs"/>
            </a:rPr>
            <a:t>年度は市税は微減ながら、地方交付税の増などにより</a:t>
          </a:r>
          <a:r>
            <a:rPr lang="ja-JP" altLang="en-US" sz="1300" b="0" i="0" baseline="0">
              <a:solidFill>
                <a:sysClr val="windowText" lastClr="000000"/>
              </a:solidFill>
              <a:effectLst/>
              <a:latin typeface="+mn-ea"/>
              <a:ea typeface="+mn-ea"/>
              <a:cs typeface="+mn-cs"/>
            </a:rPr>
            <a:t>財政調整基金</a:t>
          </a:r>
          <a:r>
            <a:rPr lang="ja-JP" altLang="ja-JP" sz="1300" b="0" i="0" baseline="0">
              <a:solidFill>
                <a:sysClr val="windowText" lastClr="000000"/>
              </a:solidFill>
              <a:effectLst/>
              <a:latin typeface="+mn-ea"/>
              <a:ea typeface="+mn-ea"/>
              <a:cs typeface="+mn-cs"/>
            </a:rPr>
            <a:t>へ積み立て、実質単年度収支も黒字となった。</a:t>
          </a:r>
          <a:r>
            <a:rPr lang="ja-JP" altLang="en-US"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25</a:t>
          </a:r>
          <a:r>
            <a:rPr lang="ja-JP" altLang="en-US" sz="1300" b="0" i="0" baseline="0">
              <a:solidFill>
                <a:sysClr val="windowText" lastClr="000000"/>
              </a:solidFill>
              <a:effectLst/>
              <a:latin typeface="+mn-ea"/>
              <a:ea typeface="+mn-ea"/>
              <a:cs typeface="+mn-cs"/>
            </a:rPr>
            <a:t>年度は実質単年度収支は赤字ではあるが、</a:t>
          </a:r>
          <a:r>
            <a:rPr lang="ja-JP" altLang="ja-JP" sz="1300" b="0" i="0" baseline="0">
              <a:solidFill>
                <a:schemeClr val="dk1"/>
              </a:solidFill>
              <a:effectLst/>
              <a:latin typeface="+mn-lt"/>
              <a:ea typeface="+mn-ea"/>
              <a:cs typeface="+mn-cs"/>
            </a:rPr>
            <a:t>後年度の大規模投資事業</a:t>
          </a:r>
          <a:r>
            <a:rPr lang="ja-JP" altLang="en-US" sz="1300" b="0" i="0" baseline="0">
              <a:solidFill>
                <a:schemeClr val="dk1"/>
              </a:solidFill>
              <a:effectLst/>
              <a:latin typeface="+mn-lt"/>
              <a:ea typeface="+mn-ea"/>
              <a:cs typeface="+mn-cs"/>
            </a:rPr>
            <a:t>の財源とするため</a:t>
          </a:r>
          <a:r>
            <a:rPr lang="ja-JP" altLang="ja-JP" sz="1300" b="0" i="0" baseline="0">
              <a:solidFill>
                <a:schemeClr val="dk1"/>
              </a:solidFill>
              <a:effectLst/>
              <a:latin typeface="+mn-lt"/>
              <a:ea typeface="+mn-ea"/>
              <a:cs typeface="+mn-cs"/>
            </a:rPr>
            <a:t>特定目的基金への積立を行</a:t>
          </a:r>
          <a:r>
            <a:rPr lang="ja-JP" altLang="en-US" sz="1300" b="0" i="0" baseline="0">
              <a:solidFill>
                <a:sysClr val="windowText" lastClr="000000"/>
              </a:solidFill>
              <a:effectLst/>
              <a:latin typeface="+mn-ea"/>
              <a:ea typeface="+mn-ea"/>
              <a:cs typeface="+mn-cs"/>
            </a:rPr>
            <a:t>った。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今後も、</a:t>
          </a:r>
          <a:r>
            <a:rPr lang="ja-JP" altLang="ja-JP" sz="1300" b="0" i="0" baseline="0">
              <a:solidFill>
                <a:sysClr val="windowText" lastClr="000000"/>
              </a:solidFill>
              <a:effectLst/>
              <a:latin typeface="+mn-ea"/>
              <a:ea typeface="+mn-ea"/>
              <a:cs typeface="+mn-cs"/>
            </a:rPr>
            <a:t>財政の健全</a:t>
          </a:r>
          <a:r>
            <a:rPr lang="ja-JP" altLang="en-US" sz="1300" b="0" i="0" baseline="0">
              <a:solidFill>
                <a:sysClr val="windowText" lastClr="000000"/>
              </a:solidFill>
              <a:effectLst/>
              <a:latin typeface="+mn-ea"/>
              <a:ea typeface="+mn-ea"/>
              <a:cs typeface="+mn-cs"/>
            </a:rPr>
            <a:t>性を維持するため、</a:t>
          </a:r>
          <a:r>
            <a:rPr lang="ja-JP" altLang="ja-JP" sz="1300" b="0" i="0" baseline="0">
              <a:solidFill>
                <a:sysClr val="windowText" lastClr="000000"/>
              </a:solidFill>
              <a:effectLst/>
              <a:latin typeface="+mn-ea"/>
              <a:ea typeface="+mn-ea"/>
              <a:cs typeface="+mn-cs"/>
            </a:rPr>
            <a:t>事務事業の見直しにより、引続き税収の確保と歳出の抑制に努める。</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いずれの会計においても実質収支は黒字であるため、健全財政</a:t>
          </a:r>
          <a:r>
            <a:rPr lang="ja-JP" altLang="en-US" sz="1300" b="0" i="0" baseline="0">
              <a:solidFill>
                <a:sysClr val="windowText" lastClr="000000"/>
              </a:solidFill>
              <a:effectLst/>
              <a:latin typeface="+mn-lt"/>
              <a:ea typeface="+mn-ea"/>
              <a:cs typeface="+mn-cs"/>
            </a:rPr>
            <a:t>を維持している</a:t>
          </a:r>
          <a:r>
            <a:rPr lang="ja-JP" altLang="ja-JP" sz="1300" b="0" i="0" baseline="0">
              <a:solidFill>
                <a:sysClr val="windowText" lastClr="000000"/>
              </a:solidFill>
              <a:effectLst/>
              <a:latin typeface="+mn-lt"/>
              <a:ea typeface="+mn-ea"/>
              <a:cs typeface="+mn-cs"/>
            </a:rPr>
            <a:t>。</a:t>
          </a:r>
          <a:endParaRPr lang="en-US" altLang="ja-JP" sz="13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しかし、</a:t>
          </a:r>
          <a:r>
            <a:rPr lang="ja-JP" altLang="en-US" sz="1300" b="0" i="0" baseline="0">
              <a:solidFill>
                <a:sysClr val="windowText" lastClr="000000"/>
              </a:solidFill>
              <a:effectLst/>
              <a:latin typeface="+mn-lt"/>
              <a:ea typeface="+mn-ea"/>
              <a:cs typeface="+mn-cs"/>
            </a:rPr>
            <a:t>人口減少や</a:t>
          </a:r>
          <a:r>
            <a:rPr lang="ja-JP" altLang="ja-JP" sz="1300" b="0" i="0" baseline="0">
              <a:solidFill>
                <a:sysClr val="windowText" lastClr="000000"/>
              </a:solidFill>
              <a:effectLst/>
              <a:latin typeface="+mn-lt"/>
              <a:ea typeface="+mn-ea"/>
              <a:cs typeface="+mn-cs"/>
            </a:rPr>
            <a:t>景気の低迷に伴い収入</a:t>
          </a:r>
          <a:r>
            <a:rPr lang="ja-JP" altLang="en-US" sz="1300" b="0" i="0" baseline="0">
              <a:solidFill>
                <a:sysClr val="windowText" lastClr="000000"/>
              </a:solidFill>
              <a:effectLst/>
              <a:latin typeface="+mn-lt"/>
              <a:ea typeface="+mn-ea"/>
              <a:cs typeface="+mn-cs"/>
            </a:rPr>
            <a:t>の確保は困難な状況が続くため、</a:t>
          </a:r>
          <a:r>
            <a:rPr lang="ja-JP" altLang="ja-JP" sz="1300" b="0" i="0" baseline="0">
              <a:solidFill>
                <a:sysClr val="windowText" lastClr="000000"/>
              </a:solidFill>
              <a:effectLst/>
              <a:latin typeface="+mn-lt"/>
              <a:ea typeface="+mn-ea"/>
              <a:cs typeface="+mn-cs"/>
            </a:rPr>
            <a:t>また、扶助費や</a:t>
          </a:r>
          <a:r>
            <a:rPr lang="ja-JP" altLang="en-US" sz="1300" b="0" i="0" baseline="0">
              <a:solidFill>
                <a:sysClr val="windowText" lastClr="000000"/>
              </a:solidFill>
              <a:effectLst/>
              <a:latin typeface="+mn-lt"/>
              <a:ea typeface="+mn-ea"/>
              <a:cs typeface="+mn-cs"/>
            </a:rPr>
            <a:t>物件費</a:t>
          </a:r>
          <a:r>
            <a:rPr lang="ja-JP" altLang="ja-JP" sz="1300" b="0" i="0" baseline="0">
              <a:solidFill>
                <a:sysClr val="windowText" lastClr="000000"/>
              </a:solidFill>
              <a:effectLst/>
              <a:latin typeface="+mn-lt"/>
              <a:ea typeface="+mn-ea"/>
              <a:cs typeface="+mn-cs"/>
            </a:rPr>
            <a:t>などの経常経費は増加傾向</a:t>
          </a:r>
          <a:r>
            <a:rPr lang="ja-JP" altLang="en-US" sz="1300" b="0" i="0" baseline="0">
              <a:solidFill>
                <a:sysClr val="windowText" lastClr="000000"/>
              </a:solidFill>
              <a:effectLst/>
              <a:latin typeface="+mn-lt"/>
              <a:ea typeface="+mn-ea"/>
              <a:cs typeface="+mn-cs"/>
            </a:rPr>
            <a:t>に</a:t>
          </a:r>
          <a:r>
            <a:rPr lang="ja-JP" altLang="ja-JP" sz="1300" b="0" i="0" baseline="0">
              <a:solidFill>
                <a:sysClr val="windowText" lastClr="000000"/>
              </a:solidFill>
              <a:effectLst/>
              <a:latin typeface="+mn-lt"/>
              <a:ea typeface="+mn-ea"/>
              <a:cs typeface="+mn-cs"/>
            </a:rPr>
            <a:t>あることなどから、</a:t>
          </a:r>
          <a:r>
            <a:rPr lang="ja-JP" altLang="en-US" sz="1300" b="0" i="0" baseline="0">
              <a:solidFill>
                <a:sysClr val="windowText" lastClr="000000"/>
              </a:solidFill>
              <a:effectLst/>
              <a:latin typeface="+mn-lt"/>
              <a:ea typeface="+mn-ea"/>
              <a:cs typeface="+mn-cs"/>
            </a:rPr>
            <a:t>将来にわたり財政の</a:t>
          </a:r>
          <a:r>
            <a:rPr lang="ja-JP" altLang="ja-JP" sz="1300" b="0" i="0" baseline="0">
              <a:solidFill>
                <a:sysClr val="windowText" lastClr="000000"/>
              </a:solidFill>
              <a:effectLst/>
              <a:latin typeface="+mn-lt"/>
              <a:ea typeface="+mn-ea"/>
              <a:cs typeface="+mn-cs"/>
            </a:rPr>
            <a:t>健全</a:t>
          </a:r>
          <a:r>
            <a:rPr lang="ja-JP" altLang="en-US" sz="1300" b="0" i="0" baseline="0">
              <a:solidFill>
                <a:sysClr val="windowText" lastClr="000000"/>
              </a:solidFill>
              <a:effectLst/>
              <a:latin typeface="+mn-lt"/>
              <a:ea typeface="+mn-ea"/>
              <a:cs typeface="+mn-cs"/>
            </a:rPr>
            <a:t>性</a:t>
          </a:r>
          <a:r>
            <a:rPr lang="ja-JP" altLang="ja-JP" sz="1300" b="0" i="0" baseline="0">
              <a:solidFill>
                <a:sysClr val="windowText" lastClr="000000"/>
              </a:solidFill>
              <a:effectLst/>
              <a:latin typeface="+mn-lt"/>
              <a:ea typeface="+mn-ea"/>
              <a:cs typeface="+mn-cs"/>
            </a:rPr>
            <a:t>を維持するため、</a:t>
          </a:r>
          <a:r>
            <a:rPr lang="ja-JP" altLang="en-US" sz="1300" b="0" i="0" baseline="0">
              <a:solidFill>
                <a:sysClr val="windowText" lastClr="000000"/>
              </a:solidFill>
              <a:effectLst/>
              <a:latin typeface="+mn-lt"/>
              <a:ea typeface="+mn-ea"/>
              <a:cs typeface="+mn-cs"/>
            </a:rPr>
            <a:t>各会計における</a:t>
          </a:r>
          <a:r>
            <a:rPr lang="ja-JP" altLang="ja-JP" sz="1300" b="0" i="0" baseline="0">
              <a:solidFill>
                <a:sysClr val="windowText" lastClr="000000"/>
              </a:solidFill>
              <a:effectLst/>
              <a:latin typeface="+mn-lt"/>
              <a:ea typeface="+mn-ea"/>
              <a:cs typeface="+mn-cs"/>
            </a:rPr>
            <a:t>事務事業の見直し</a:t>
          </a:r>
          <a:r>
            <a:rPr lang="ja-JP" altLang="en-US" sz="1300" b="0" i="0" baseline="0">
              <a:solidFill>
                <a:sysClr val="windowText" lastClr="000000"/>
              </a:solidFill>
              <a:effectLst/>
              <a:latin typeface="+mn-lt"/>
              <a:ea typeface="+mn-ea"/>
              <a:cs typeface="+mn-cs"/>
            </a:rPr>
            <a:t>の徹底や企業誘致など都市の活力・魅力を向上する施策の重点実施などにより、経費削減と</a:t>
          </a:r>
          <a:r>
            <a:rPr lang="ja-JP" altLang="ja-JP" sz="1300" b="0" i="0" baseline="0">
              <a:solidFill>
                <a:sysClr val="windowText" lastClr="000000"/>
              </a:solidFill>
              <a:effectLst/>
              <a:latin typeface="+mn-lt"/>
              <a:ea typeface="+mn-ea"/>
              <a:cs typeface="+mn-cs"/>
            </a:rPr>
            <a:t>税収の確保に努める。</a:t>
          </a:r>
          <a:endParaRPr lang="ja-JP" altLang="ja-JP" sz="13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21</a:t>
          </a:r>
          <a:r>
            <a:rPr lang="ja-JP" altLang="ja-JP" sz="1300" b="0" i="0" baseline="0">
              <a:solidFill>
                <a:sysClr val="windowText" lastClr="000000"/>
              </a:solidFill>
              <a:effectLst/>
              <a:latin typeface="+mn-ea"/>
              <a:ea typeface="+mn-ea"/>
              <a:cs typeface="+mn-cs"/>
            </a:rPr>
            <a:t>年度は合併の影響で増加したものの、計画的に新規借入と償還を行ったことにより</a:t>
          </a:r>
          <a:r>
            <a:rPr lang="ja-JP" altLang="en-US" sz="1300" b="0" i="0" baseline="0">
              <a:solidFill>
                <a:sysClr val="windowText" lastClr="000000"/>
              </a:solidFill>
              <a:effectLst/>
              <a:latin typeface="+mn-ea"/>
              <a:ea typeface="+mn-ea"/>
              <a:cs typeface="+mn-cs"/>
            </a:rPr>
            <a:t>、</a:t>
          </a:r>
          <a:r>
            <a:rPr lang="ja-JP" altLang="ja-JP" sz="1300" b="0" i="0" baseline="0">
              <a:solidFill>
                <a:sysClr val="windowText" lastClr="000000"/>
              </a:solidFill>
              <a:effectLst/>
              <a:latin typeface="+mn-ea"/>
              <a:ea typeface="+mn-ea"/>
              <a:cs typeface="+mn-cs"/>
            </a:rPr>
            <a:t>平成</a:t>
          </a:r>
          <a:r>
            <a:rPr lang="en-US" altLang="ja-JP" sz="1300" b="0" i="0" baseline="0">
              <a:solidFill>
                <a:sysClr val="windowText" lastClr="000000"/>
              </a:solidFill>
              <a:effectLst/>
              <a:latin typeface="+mn-ea"/>
              <a:ea typeface="+mn-ea"/>
              <a:cs typeface="+mn-cs"/>
            </a:rPr>
            <a:t>25</a:t>
          </a:r>
          <a:r>
            <a:rPr lang="ja-JP" altLang="ja-JP" sz="1300" b="0" i="0" baseline="0">
              <a:solidFill>
                <a:sysClr val="windowText" lastClr="000000"/>
              </a:solidFill>
              <a:effectLst/>
              <a:latin typeface="+mn-ea"/>
              <a:ea typeface="+mn-ea"/>
              <a:cs typeface="+mn-cs"/>
            </a:rPr>
            <a:t>年度の元利償還金は前年度に比べ</a:t>
          </a:r>
          <a:r>
            <a:rPr lang="en-US" altLang="ja-JP" sz="1300" b="0" i="0" baseline="0">
              <a:solidFill>
                <a:sysClr val="windowText" lastClr="000000"/>
              </a:solidFill>
              <a:effectLst/>
              <a:latin typeface="+mn-ea"/>
              <a:ea typeface="+mn-ea"/>
              <a:cs typeface="+mn-cs"/>
            </a:rPr>
            <a:t>223</a:t>
          </a:r>
          <a:r>
            <a:rPr lang="ja-JP" altLang="ja-JP" sz="1300" b="0" i="0" baseline="0">
              <a:solidFill>
                <a:sysClr val="windowText" lastClr="000000"/>
              </a:solidFill>
              <a:effectLst/>
              <a:latin typeface="+mn-ea"/>
              <a:ea typeface="+mn-ea"/>
              <a:cs typeface="+mn-cs"/>
            </a:rPr>
            <a:t>百万円減少した。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また、新規借入する地方債種別について、普通交付税措置のある事業債の優先的な選択などにより、算入公債費等も</a:t>
          </a:r>
          <a:r>
            <a:rPr lang="en-US" altLang="ja-JP" sz="1300" b="0" i="0" baseline="0">
              <a:solidFill>
                <a:sysClr val="windowText" lastClr="000000"/>
              </a:solidFill>
              <a:effectLst/>
              <a:latin typeface="+mn-ea"/>
              <a:ea typeface="+mn-ea"/>
              <a:cs typeface="+mn-cs"/>
            </a:rPr>
            <a:t>119</a:t>
          </a:r>
          <a:r>
            <a:rPr lang="ja-JP" altLang="en-US" sz="1300" b="0" i="0" baseline="0">
              <a:solidFill>
                <a:sysClr val="windowText" lastClr="000000"/>
              </a:solidFill>
              <a:effectLst/>
              <a:latin typeface="+mn-ea"/>
              <a:ea typeface="+mn-ea"/>
              <a:cs typeface="+mn-cs"/>
            </a:rPr>
            <a:t>百万円増加した。</a:t>
          </a:r>
          <a:endParaRPr lang="en-US" altLang="ja-JP" sz="1300" b="0" i="0" baseline="0">
            <a:solidFill>
              <a:sysClr val="windowText" lastClr="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ea"/>
              <a:ea typeface="+mn-ea"/>
              <a:cs typeface="+mn-cs"/>
            </a:rPr>
            <a:t>　</a:t>
          </a:r>
          <a:r>
            <a:rPr lang="ja-JP" altLang="ja-JP" sz="1300" b="0" i="0" baseline="0">
              <a:solidFill>
                <a:sysClr val="windowText" lastClr="000000"/>
              </a:solidFill>
              <a:effectLst/>
              <a:latin typeface="+mn-ea"/>
              <a:ea typeface="+mn-ea"/>
              <a:cs typeface="+mn-cs"/>
            </a:rPr>
            <a:t>今後</a:t>
          </a:r>
          <a:r>
            <a:rPr lang="ja-JP" altLang="en-US" sz="1300" b="0" i="0" baseline="0">
              <a:solidFill>
                <a:sysClr val="windowText" lastClr="000000"/>
              </a:solidFill>
              <a:effectLst/>
              <a:latin typeface="+mn-ea"/>
              <a:ea typeface="+mn-ea"/>
              <a:cs typeface="+mn-cs"/>
            </a:rPr>
            <a:t>、予定している大規模投資事業の起債により一時的に市債残高は増加するため、大規模事業実施年度の総発行額を極力抑制するとともに、市債種別や借入条件などの工夫により、後年度の公債費負担の抑制に努める</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endParaRPr kumimoji="1" lang="ja-JP" altLang="en-US" sz="13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effectLst/>
              <a:latin typeface="+mn-ea"/>
              <a:ea typeface="+mn-ea"/>
              <a:cs typeface="+mn-cs"/>
            </a:rPr>
            <a:t>　</a:t>
          </a:r>
          <a:endParaRPr lang="en-US" altLang="ja-JP" sz="1300" b="0" i="0" baseline="0">
            <a:solidFill>
              <a:sysClr val="windowText" lastClr="000000"/>
            </a:solidFill>
            <a:effectLst/>
            <a:latin typeface="+mn-ea"/>
            <a:ea typeface="+mn-ea"/>
            <a:cs typeface="+mn-cs"/>
          </a:endParaRPr>
        </a:p>
        <a:p>
          <a:pPr rtl="0"/>
          <a:r>
            <a:rPr lang="ja-JP" altLang="en-US" sz="1300" b="0" i="0" baseline="0">
              <a:solidFill>
                <a:sysClr val="windowText" lastClr="000000"/>
              </a:solidFill>
              <a:effectLst/>
              <a:latin typeface="+mn-ea"/>
              <a:ea typeface="+mn-ea"/>
              <a:cs typeface="+mn-cs"/>
            </a:rPr>
            <a:t>　土地区画整理事業に係る新規借入の増により地方債残高が</a:t>
          </a:r>
          <a:r>
            <a:rPr lang="en-US" altLang="ja-JP" sz="1300" b="0" i="0" baseline="0">
              <a:solidFill>
                <a:sysClr val="windowText" lastClr="000000"/>
              </a:solidFill>
              <a:effectLst/>
              <a:latin typeface="+mn-ea"/>
              <a:ea typeface="+mn-ea"/>
              <a:cs typeface="+mn-cs"/>
            </a:rPr>
            <a:t>170</a:t>
          </a:r>
          <a:r>
            <a:rPr lang="ja-JP" altLang="en-US" sz="1300" b="0" i="0" baseline="0">
              <a:solidFill>
                <a:sysClr val="windowText" lastClr="000000"/>
              </a:solidFill>
              <a:effectLst/>
              <a:latin typeface="+mn-ea"/>
              <a:ea typeface="+mn-ea"/>
              <a:cs typeface="+mn-cs"/>
            </a:rPr>
            <a:t>百万円増加したが、</a:t>
          </a:r>
          <a:r>
            <a:rPr lang="ja-JP" altLang="ja-JP" sz="1300" b="0" i="0" baseline="0">
              <a:solidFill>
                <a:sysClr val="windowText" lastClr="000000"/>
              </a:solidFill>
              <a:effectLst/>
              <a:latin typeface="+mn-ea"/>
              <a:ea typeface="+mn-ea"/>
              <a:cs typeface="+mn-cs"/>
            </a:rPr>
            <a:t>債務負担行為に基づく支出予定額や退職手当</a:t>
          </a:r>
          <a:r>
            <a:rPr lang="ja-JP" altLang="en-US" sz="1300" b="0" i="0" baseline="0">
              <a:solidFill>
                <a:sysClr val="windowText" lastClr="000000"/>
              </a:solidFill>
              <a:effectLst/>
              <a:latin typeface="+mn-ea"/>
              <a:ea typeface="+mn-ea"/>
              <a:cs typeface="+mn-cs"/>
            </a:rPr>
            <a:t>負担</a:t>
          </a:r>
          <a:r>
            <a:rPr lang="ja-JP" altLang="ja-JP" sz="1300" b="0" i="0" baseline="0">
              <a:solidFill>
                <a:sysClr val="windowText" lastClr="000000"/>
              </a:solidFill>
              <a:effectLst/>
              <a:latin typeface="+mn-ea"/>
              <a:ea typeface="+mn-ea"/>
              <a:cs typeface="+mn-cs"/>
            </a:rPr>
            <a:t>見込額</a:t>
          </a:r>
          <a:r>
            <a:rPr lang="ja-JP" altLang="en-US" sz="1300" b="0" i="0" baseline="0">
              <a:solidFill>
                <a:sysClr val="windowText" lastClr="000000"/>
              </a:solidFill>
              <a:effectLst/>
              <a:latin typeface="+mn-ea"/>
              <a:ea typeface="+mn-ea"/>
              <a:cs typeface="+mn-cs"/>
            </a:rPr>
            <a:t>の減により</a:t>
          </a:r>
          <a:r>
            <a:rPr lang="ja-JP" altLang="ja-JP" sz="1300" b="0" i="0" baseline="0">
              <a:solidFill>
                <a:sysClr val="windowText" lastClr="000000"/>
              </a:solidFill>
              <a:effectLst/>
              <a:latin typeface="+mn-ea"/>
              <a:ea typeface="+mn-ea"/>
              <a:cs typeface="+mn-cs"/>
            </a:rPr>
            <a:t>、将来負担額は前年度に比べ</a:t>
          </a:r>
          <a:r>
            <a:rPr lang="en-US" altLang="ja-JP" sz="1300" b="0" i="0" baseline="0">
              <a:solidFill>
                <a:sysClr val="windowText" lastClr="000000"/>
              </a:solidFill>
              <a:effectLst/>
              <a:latin typeface="+mn-ea"/>
              <a:ea typeface="+mn-ea"/>
              <a:cs typeface="+mn-cs"/>
            </a:rPr>
            <a:t>1,462</a:t>
          </a:r>
          <a:r>
            <a:rPr lang="ja-JP" altLang="ja-JP" sz="1300" b="0" i="0" baseline="0">
              <a:solidFill>
                <a:sysClr val="windowText" lastClr="000000"/>
              </a:solidFill>
              <a:effectLst/>
              <a:latin typeface="+mn-ea"/>
              <a:ea typeface="+mn-ea"/>
              <a:cs typeface="+mn-cs"/>
            </a:rPr>
            <a:t>百万円</a:t>
          </a:r>
          <a:r>
            <a:rPr lang="ja-JP" altLang="en-US" sz="1300" b="0" i="0" baseline="0">
              <a:solidFill>
                <a:sysClr val="windowText" lastClr="000000"/>
              </a:solidFill>
              <a:effectLst/>
              <a:latin typeface="+mn-ea"/>
              <a:ea typeface="+mn-ea"/>
              <a:cs typeface="+mn-cs"/>
            </a:rPr>
            <a:t>減少</a:t>
          </a:r>
          <a:r>
            <a:rPr lang="ja-JP" altLang="ja-JP" sz="1300" b="0" i="0" baseline="0">
              <a:solidFill>
                <a:sysClr val="windowText" lastClr="000000"/>
              </a:solidFill>
              <a:effectLst/>
              <a:latin typeface="+mn-ea"/>
              <a:ea typeface="+mn-ea"/>
              <a:cs typeface="+mn-cs"/>
            </a:rPr>
            <a:t>した。</a:t>
          </a:r>
          <a:endParaRPr lang="ja-JP" altLang="ja-JP" sz="1300">
            <a:solidFill>
              <a:sysClr val="windowText" lastClr="000000"/>
            </a:solidFill>
            <a:effectLst/>
            <a:latin typeface="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pPr rtl="0"/>
          <a:r>
            <a:rPr lang="ja-JP" altLang="ja-JP" sz="1300" b="0" i="0" baseline="0">
              <a:solidFill>
                <a:sysClr val="windowText" lastClr="000000"/>
              </a:solidFill>
              <a:effectLst/>
              <a:latin typeface="+mn-ea"/>
              <a:ea typeface="+mn-ea"/>
              <a:cs typeface="+mn-cs"/>
            </a:rPr>
            <a:t>   基準財政需要額算入見込額が大幅に減少（前年</a:t>
          </a:r>
          <a:r>
            <a:rPr lang="ja-JP" altLang="en-US" sz="1300" b="0" i="0" baseline="0">
              <a:solidFill>
                <a:sysClr val="windowText" lastClr="000000"/>
              </a:solidFill>
              <a:effectLst/>
              <a:latin typeface="+mn-ea"/>
              <a:ea typeface="+mn-ea"/>
              <a:cs typeface="+mn-cs"/>
            </a:rPr>
            <a:t>対</a:t>
          </a:r>
          <a:r>
            <a:rPr lang="ja-JP" altLang="ja-JP" sz="1300" b="0" i="0" baseline="0">
              <a:solidFill>
                <a:sysClr val="windowText" lastClr="000000"/>
              </a:solidFill>
              <a:effectLst/>
              <a:latin typeface="+mn-ea"/>
              <a:ea typeface="+mn-ea"/>
              <a:cs typeface="+mn-cs"/>
            </a:rPr>
            <a:t>比</a:t>
          </a:r>
          <a:r>
            <a:rPr lang="ja-JP" altLang="en-US" sz="1300" b="0" i="0" baseline="0">
              <a:solidFill>
                <a:sysClr val="windowText" lastClr="000000"/>
              </a:solidFill>
              <a:effectLst/>
              <a:latin typeface="+mn-ea"/>
              <a:ea typeface="+mn-ea"/>
              <a:cs typeface="+mn-cs"/>
            </a:rPr>
            <a:t>▲</a:t>
          </a:r>
          <a:r>
            <a:rPr lang="en-US" altLang="ja-JP" sz="1300" b="0" i="0" baseline="0">
              <a:solidFill>
                <a:sysClr val="windowText" lastClr="000000"/>
              </a:solidFill>
              <a:effectLst/>
              <a:latin typeface="+mn-ea"/>
              <a:ea typeface="+mn-ea"/>
              <a:cs typeface="+mn-cs"/>
            </a:rPr>
            <a:t>1,790</a:t>
          </a:r>
          <a:r>
            <a:rPr lang="ja-JP" altLang="ja-JP" sz="1300" b="0" i="0" baseline="0">
              <a:solidFill>
                <a:sysClr val="windowText" lastClr="000000"/>
              </a:solidFill>
              <a:effectLst/>
              <a:latin typeface="+mn-ea"/>
              <a:ea typeface="+mn-ea"/>
              <a:cs typeface="+mn-cs"/>
            </a:rPr>
            <a:t>百万円）したため、充当可能財源等が大きく減少し</a:t>
          </a:r>
          <a:r>
            <a:rPr lang="ja-JP" altLang="en-US" sz="1300" b="0" i="0" baseline="0">
              <a:solidFill>
                <a:sysClr val="windowText" lastClr="000000"/>
              </a:solidFill>
              <a:effectLst/>
              <a:latin typeface="+mn-ea"/>
              <a:ea typeface="+mn-ea"/>
              <a:cs typeface="+mn-cs"/>
            </a:rPr>
            <a:t>たが</a:t>
          </a:r>
          <a:r>
            <a:rPr lang="ja-JP" altLang="ja-JP" sz="1300" b="0" i="0" baseline="0">
              <a:solidFill>
                <a:sysClr val="windowText" lastClr="000000"/>
              </a:solidFill>
              <a:effectLst/>
              <a:latin typeface="+mn-ea"/>
              <a:ea typeface="+mn-ea"/>
              <a:cs typeface="+mn-cs"/>
            </a:rPr>
            <a:t>、将来負担額</a:t>
          </a:r>
          <a:r>
            <a:rPr lang="ja-JP" altLang="en-US" sz="1300" b="0" i="0" baseline="0">
              <a:solidFill>
                <a:sysClr val="windowText" lastClr="000000"/>
              </a:solidFill>
              <a:effectLst/>
              <a:latin typeface="+mn-ea"/>
              <a:ea typeface="+mn-ea"/>
              <a:cs typeface="+mn-cs"/>
            </a:rPr>
            <a:t>も減少</a:t>
          </a:r>
          <a:r>
            <a:rPr lang="ja-JP" altLang="ja-JP" sz="1300" b="0" i="0" baseline="0">
              <a:solidFill>
                <a:sysClr val="windowText" lastClr="000000"/>
              </a:solidFill>
              <a:effectLst/>
              <a:latin typeface="+mn-ea"/>
              <a:ea typeface="+mn-ea"/>
              <a:cs typeface="+mn-cs"/>
            </a:rPr>
            <a:t>しているため、将来負担比率の分子は前年度に比べ</a:t>
          </a:r>
          <a:r>
            <a:rPr lang="en-US" altLang="ja-JP" sz="1300" b="0" i="0" baseline="0">
              <a:solidFill>
                <a:sysClr val="windowText" lastClr="000000"/>
              </a:solidFill>
              <a:effectLst/>
              <a:latin typeface="+mn-ea"/>
              <a:ea typeface="+mn-ea"/>
              <a:cs typeface="+mn-cs"/>
            </a:rPr>
            <a:t>348</a:t>
          </a:r>
          <a:r>
            <a:rPr lang="ja-JP" altLang="ja-JP" sz="1300" b="0" i="0" baseline="0">
              <a:solidFill>
                <a:sysClr val="windowText" lastClr="000000"/>
              </a:solidFill>
              <a:effectLst/>
              <a:latin typeface="+mn-ea"/>
              <a:ea typeface="+mn-ea"/>
              <a:cs typeface="+mn-cs"/>
            </a:rPr>
            <a:t>百万円</a:t>
          </a:r>
          <a:r>
            <a:rPr lang="ja-JP" altLang="en-US" sz="1300" b="0" i="0" baseline="0">
              <a:solidFill>
                <a:sysClr val="windowText" lastClr="000000"/>
              </a:solidFill>
              <a:effectLst/>
              <a:latin typeface="+mn-ea"/>
              <a:ea typeface="+mn-ea"/>
              <a:cs typeface="+mn-cs"/>
            </a:rPr>
            <a:t>減少した</a:t>
          </a:r>
          <a:r>
            <a:rPr lang="ja-JP" altLang="ja-JP" sz="1300" b="0" i="0" baseline="0">
              <a:solidFill>
                <a:sysClr val="windowText" lastClr="000000"/>
              </a:solidFill>
              <a:effectLst/>
              <a:latin typeface="+mn-ea"/>
              <a:ea typeface="+mn-ea"/>
              <a:cs typeface="+mn-cs"/>
            </a:rPr>
            <a:t>。</a:t>
          </a:r>
          <a:endParaRPr lang="ja-JP" altLang="ja-JP" sz="1300">
            <a:solidFill>
              <a:sysClr val="windowText" lastClr="000000"/>
            </a:solidFill>
            <a:effectLst/>
            <a:latin typeface="椙媢梴費梸ガ梗쿦梗ガ梗耉椙펂梘쓣梿梱䓨梣ガ梗ガ梗梡梡㽰梡㽰梡팠检挸检襌椙ᦜ梘㾐棫䗂棫펂梘梱䍛棫펂梘펂梘펂梘梱梱펂梘䳍棫펂梘礬检舲椙謤椙丰棫µ检仌棫伖棫何棫债棫偃棫胗椨灠椙胗椨ꭍ棲椣횎梦묡梘胗椨٢棿煍梲煍梲◑梲펂梘쿦梗毳椙뀒梺묡梘묡梘ガ梗뼒棘ᒄ梤ᒄ梤⬭梗滫棙欋椙梱渳椙ﮈ棾ꭱ棲ﲓ棾喈梟뎆棑履梴椣䓨梣펂梘쿦梗볯梸漫椙溰椙๐棿໖棿珤梲胗椨胗椨胗椨邐邐焭椙硔椙牦椙쿦梗狛椙狣椙묡梘䓨梣櫺梴쿦梗梱玞椙ᦜ梘琩椙ガ梗ガ梗쿦梗ガ梗璶椙ガ梗畠椙ガ梗쿦梗梱ᦜ梘䓨梣☰梡䓨梣ガ梗펂梘펂梘梱☰梡ᦜ梘펂梘펂梘梱瘛椙펂梘邐邐罷椙賭椙쌉梿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쩦梿㼥梗䭇梗䞜梗쿦梗眼梲葘梽漢梘襟梦컹椙露棐겮梘䓨梣툽椙煉梲煉梲煍梲煍梲펂梘ᒓ棿펂梘崏梢用梢쿏椙ቛ棿킏椙ꮵ梘䓨梣ガ梗뛓棼梱愔梠豴梥펂梘嫔梴ᒓ棿邐邐퉜椙棯늨棯력棯棁谚梸∛梙Ꮸ梦쿦梗풟检闍棯튬椙묡梘묡梘ꮵ梘ꮵ梘펂梘펂梘⬭梗쿦梗쿦梗쿦梗ガ梗쿦梗ガ梗戞椛펂梘봜棯梱䓨梣ガ梗붢棯梡梡㽰梡㽰梡뼥棯뾨棯㫹棫ᦜ梘롨棯梱펂梘梱펂梘펂梘펂梘펂梘梱梱펂梘餁棯펂梘쁵棯솪棯싟棯椙椙椙䓨梣Ⱕ梦ᦜ梘椙棭៮检묡梘棭묡梘ᦜ梘ᦜ梘椙펂梘쿦梗邐邐椙椙皬棚椣椙椙椙椙煍梲煍梲◑梲펂梘쿦梗毳椙뀒梺묡梘묡梘ガ梗뼒棘ᒄ梤ᒄ梤椙滫棙椙梱渳椙ﮈ棾ꭱ棲椙喈梟뎆棑履梴椙䓨梣펂梘쿦梗볯梸漫椙溰椙๐棿໖棿珤梲椙椙椙邐邐椙煉梲煉梲煍梲煍梲￞椙ᒓ棿펂梘崏梢用梢쿏椙ቛ棿킏椙ꮵ梘䓨梣ガ梗뛓棼梱愔梠豴梥펂梘嫔梴ᒓ棿邐邐¿椚U椚Ǿ椚耙椙棁谷梸舩椙Ꮸ梦쿦梗퐔检闍棯ࢳ椚묡梘묡梘黩梘黩梘펂梘펂梘⬭梗ೂ椚媢梴費梸ガ梗쿦梗ガ梗耉椙펂梘쓣梿梱䓨梣ガ梗ガ梗梡梡㽰梡㽰梡팠检挸检襌椙ᦜ梘㾐棫䗂棫펂梘梱䍛棫펂梘펂梘펂梘梱梱펂梘䳍棫펂梘礬检舲椙謤椙丰棫µ检仌棫伖棫何棫债棫偃棫邐邐ถ椚渐棯묡梘躴棲逗棲㞋梣⬭梗哻梟鏶棇䨵梠梜蠍梞⬭梗梜벹梞ᦜ梘梜哿梟鄉棲蕂棗䫜梣釬棲梥“梡륳梟돌梟钯棇鵒棲刓梠쬲梞鐺梴衚梴絶梴峦梤펂梘錣棲Ϲ检๱椚༉椚쿦梗鎄棲鹶棲鏸棲䀃梣鐽棲棾⬭梗Ⴔ梣棾阗棲棾棾陘棲߭棘毳棗ᦜ梘࿀椚࿩椚ဒ椚隇棲෮棫ۉ梹障棲緜梴籖梴ᦜ梘㬋梣䈀棕ျ椚촾梥棾棾棾棾쳬梥쇠梤쿦梗ᦜ梘숉梤⬭梗펂梘凶梠梞蟁梴펂梘鰹棲쿦梗䔶梠덠梳쿦梗␮椚ᶪ椚皬棚椣᷍椚ᷬ椚Ἑ椚ᵼ椚煍梲煍梲◑梲펂梘쿦梗毳椙‒椚묡梘묡梘ガ梗뼒棘ᒄ梤ᒄ梤ᶰ椚滫棙欋椙梱渳椙ﮈ棾ꭱ棲ﲓ棾喈梟뎆棑履梴⁦椚䓨梣펂梘쿦梗볯梸漫椙溰椙๐棿໖棿珤梲襠梴襠梴Ḭ椚邐邐⑍椚煉梲煉梲煍梲煍梲⭰椚펂梘펂梘崏梢用梢쿏椙ቛ棿⯧椚ꮵ梘䓨梣ガ梗뛓棼梱愔梠豴梥펂梘嫔梴ᒓ棿邐邐ⳗ椚Ɑ椚暤椙耙椙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ⴲ椚䡺梙⻬椚ꮧ梥⼀椚⼔椚⽀椚⽔椚⽨椚⽼椚拦棾挫棾ᖓ棁⾨椚⿋椚⿮椚】椚〴椚し椚ぺ椚ゝ椚搾棾摺棾栾棾࿨棁ኜ棁ダ椚レ椚ㄘ椚ㅄ椚ㅰ椚㆜椚㇈椚㇫椚㈎椚㈱椚㉔椚㉷椚㌹椚晬棾栵棾햁梴묡梘㊚椚荥棁㐚椚㑘椚㒖椚㓔椚㗥椚㞮椚㚊椚ᦜ梘㛃椚㛛椚㜱椚㝯椚梘㥢椚襎梡棱棱梘梘梘ﲴ梘邐邐擈椚府椚皬棚椣当椚彲椚悔椚幮椚煍梲煍梲◑梲펂梘쿦梗毳椙뀒梺묡梘묡梘ガ梗뼒棘ᒄ梤ᒄ梤庢椚滫棙欋椙梱渳椙ﮈ棾ꭱ棲ﲓ棾喈梟뎆棑履梴愜椚䓨梣펂梘쿦梗볯梸漫椙溰椙๐棿໖棿珤梲襠梴襠梴復椚邐邐擧椚煉梲煉梲煍梲煍梲箟椚ᒓ棿펂梘崏梢用梢쿏椙ቛ棿킏椙ꮵ梘䓨梣ガ梗뛓棼梱愔梠豴梥펂梘嫔梴ᒓ棿邐邐粀椚簖椚暤椙糛椚棁谷梸舩椙Ꮸ梦쿦梗퐔检闍棯蒍椙묡梘묡梘黩梘黩梘펂梘펂梘⬭梗蜔椙媢梴費梸ガ梗쿦梗ガ梗耉椙펂梘쓣梿梱䓨梣ガ梗ガ梗梡梡㽰梡㽰梡팠检挸检襌椙ᦜ梘㾐棫䗂棫펂梘梱䍛棫펂梘펂梘펂梘梱梱펂梘䳍棫펂梘礬检舲椙謤椙丰棫µ检仌棫伖棫何棫债棫偃棫絣椚縄椚閣椿練椚⬭梗喰棬쿦梗쿦梗鈑棼쫍梗緣椚縣椚渐棯묡梘躴棲逗棲㞋梣⬭梗哻梟鏶棇䨵梠梜눙梞⬭梗梜벹梞ᦜ梘梱ᅫ條鄉棲蕂棗䫜梣釬棲梥冖梠苤椚梞钯棇錗棲測棯쬲梞罐椚殸梠羛椚峦梤펂梘錣棲梱쿦梗巓梤쿦梗鎄棲鎖棲鏸棲䀃梣鐽棲⒣梣⬭梗梜閖棲阗棲梱梱陘棲梱ガ梗펂梘⬭梗⬭梗⬭梗隇棲෮棫ۉ梹障棲霺梢鮙梟ᦜ梘㬋梣䈀棕觯椚쒬梥㏞棁펂梘펂梘펂梘쳬梥쇠梤쿦梗ᦜ梘숉梤⬭梗펂梘㴣梠梞蟁梴ᦜ梘鰹棲쿦梗࿧梙덠梳태棏태棏蕨椚耔椚찣梡펂梘蚓椚☰梡邐邐討椚渐棯묡梘棾棾㞋梣⬭梗哻梟鏶棇䨵梠꒤梴蠍梞⬭梗펂梘벹梞ᦜ梘梜哿梟鄉棲蕂棗峟梴籉棇梥“梡륳梟돌梟钯棇鵒棲貖椚쬲梞鎋梴誇椚揟梴峦梤펂梘錣棲諒椚識椚巓梤쿦梗鎄棲鹶棲鏸棲䀃梣鐽棲絎棇릐梿Ⴔ梣閖棲阗棲鶗棲梱陘棲棾棾ᦜ梘贎椚负椚贰椚隇棲赁椚塅椏棾捴梴攬梴ᦜ梘㬋梣䈀棕ၠ椚㆑棁谘椚〿棁フ棁⾩棁㉅棁昸梴絑棁ᦜ梘숉梤䬔梘펂梘凶梠梞蟁梴ᦜ梘棾쿦梗䔶梠덠梳쿦梗䤥梴봆梿赚椚棾Office"/>
          </a:endParaRPr>
        </a:p>
        <a:p>
          <a:pPr rtl="0"/>
          <a:r>
            <a:rPr lang="ja-JP" altLang="ja-JP" sz="1300" b="0" i="0" baseline="0">
              <a:solidFill>
                <a:sysClr val="windowText" lastClr="000000"/>
              </a:solidFill>
              <a:effectLst/>
              <a:latin typeface="+mn-ea"/>
              <a:ea typeface="+mn-ea"/>
              <a:cs typeface="+mn-cs"/>
            </a:rPr>
            <a:t>   今後</a:t>
          </a:r>
          <a:r>
            <a:rPr lang="ja-JP" altLang="en-US" sz="1300" b="0" i="0" baseline="0">
              <a:solidFill>
                <a:sysClr val="windowText" lastClr="000000"/>
              </a:solidFill>
              <a:effectLst/>
              <a:latin typeface="+mn-ea"/>
              <a:ea typeface="+mn-ea"/>
              <a:cs typeface="+mn-cs"/>
            </a:rPr>
            <a:t>、市税等の減収に伴う市債発行や基金取崩しなどにより、将来負担比率の分子は増加が見込まれるため、</a:t>
          </a:r>
          <a:r>
            <a:rPr lang="ja-JP" altLang="ja-JP" sz="1300" b="0" i="0" baseline="0">
              <a:solidFill>
                <a:sysClr val="windowText" lastClr="000000"/>
              </a:solidFill>
              <a:effectLst/>
              <a:latin typeface="+mn-ea"/>
              <a:ea typeface="+mn-ea"/>
              <a:cs typeface="+mn-cs"/>
            </a:rPr>
            <a:t>地方債</a:t>
          </a:r>
          <a:r>
            <a:rPr lang="ja-JP" altLang="en-US" sz="1300" b="0" i="0" baseline="0">
              <a:solidFill>
                <a:sysClr val="windowText" lastClr="000000"/>
              </a:solidFill>
              <a:effectLst/>
              <a:latin typeface="+mn-ea"/>
              <a:ea typeface="+mn-ea"/>
              <a:cs typeface="+mn-cs"/>
            </a:rPr>
            <a:t>残</a:t>
          </a:r>
          <a:r>
            <a:rPr lang="ja-JP" altLang="ja-JP" sz="1300" b="0" i="0" baseline="0">
              <a:solidFill>
                <a:sysClr val="windowText" lastClr="000000"/>
              </a:solidFill>
              <a:effectLst/>
              <a:latin typeface="+mn-ea"/>
              <a:ea typeface="+mn-ea"/>
              <a:cs typeface="+mn-cs"/>
            </a:rPr>
            <a:t>高</a:t>
          </a:r>
          <a:r>
            <a:rPr lang="ja-JP" altLang="en-US" sz="1300" b="0" i="0" baseline="0">
              <a:solidFill>
                <a:sysClr val="windowText" lastClr="000000"/>
              </a:solidFill>
              <a:effectLst/>
              <a:latin typeface="+mn-ea"/>
              <a:ea typeface="+mn-ea"/>
              <a:cs typeface="+mn-cs"/>
            </a:rPr>
            <a:t>の抑制とともに、将来計画を見据えた計画的な基金管理等</a:t>
          </a:r>
          <a:r>
            <a:rPr lang="ja-JP" altLang="ja-JP" sz="1300" b="0" i="0" baseline="0">
              <a:solidFill>
                <a:sysClr val="windowText" lastClr="000000"/>
              </a:solidFill>
              <a:effectLst/>
              <a:latin typeface="+mn-ea"/>
              <a:ea typeface="+mn-ea"/>
              <a:cs typeface="+mn-cs"/>
            </a:rPr>
            <a:t>に努める。</a:t>
          </a:r>
          <a:endParaRPr lang="ja-JP" altLang="ja-JP" sz="1300">
            <a:solidFill>
              <a:sysClr val="windowText" lastClr="000000"/>
            </a:solidFill>
            <a:effectLst/>
            <a:latin typeface="챨ᙨ啨㩨䍨흨⢀恩ᥰ흩⢀䵩㕨⏠蹩ꛖⅨ颻흨⢀扩＆䵨뉱䵨뉱텨눥艨飓韏ᥫቩ몰Ⅸ颻Ⅸ颻걨霰ቨ葨ꐔ葨ꐔ⵨霫୨ᥫᱩ뇝㍨᥮衩ﻻ煨鍨ﻼ表齕虨톳敨둜難⏠ꍄ艨飓韏뢼⭨᥯끩᥮偩．홨．뉳흨⢀흩⢀흩⢀適邐ⶐᥱ呩᥸晩ᥲ韏ᥲᥲⅩ颻ꍄ難둪韏ᱨ뇝鹨ᥳ鱩頙⥨ᥴ걩霰걨霰韏걨霰뙨ᥴ걩霰恨᥵걩霰韏ᱨ뇝鱨頙ꍄとꄦꍄ걨霰艨飓艨飓ᱨ뇝とꄦ鱨頙艨飓艨飓ᱨ뇝᭨᥶艩飓遨邐瞐᥿ᦌ३뿃ᥨ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晨뿊╨霿䝨靋鱨靇韏㱨뉷塨분䝨飺彨ꚉ泌᧎㡩탹깨颬ꍄ㵨᧒䥩뉱䥨뉱䵨뉱䵨뉱艨飓鍨４艨飓ཨꉝ⡨ꉵ콨᧏孩２轨᧐땩颫ꍄ걨霰퍨ﲶᱨ뇝ᑨꁡ瑨ꖌ艨飓푨둚鍨４遨邐岐᧒퍩ꡨ╨艨쇢ᩨ뢌᭨餢ꘓ韏齨샔쵨걨᧒Ⅹ颻Ⅸ颻땨颫땨颫艨飓艨飓⵨霫韏韏韏걨霰韏걨霰Ṩ᭢艩飓ᱨᱨ뇝ꍄ걨霰ꉨ杨ꇬ杨ꇬ灨ꄿ灨ꄿ╨ꡨ泌鱨頙桨ᱨ뇝艨飓ᱨ뇝艨飓艨飓艨飓艨飓ᱨ뇝ᱨ뇝艨飓Ũ艨飓畨ꩨ끨᧢뽩᧣᧣ꍄ╨꘬鱨頙㥨᧤捩쀗Ⅸ颻獨Ⅸ颻鱨頙鱨頙⡨᧥艩飓韏遨邐튐᧭᧧걩㕨⏠ᕩ᧨㑩᧨ᡩ᧩쑩᧧䵩뉱䵨뉱텨눥艨飓韏ᥫቩ몰Ⅸ颻Ⅸ颻걨霰ቨ葨ꐔ葨ꐔ᧧써᧪ᱩ뇝㍨᥮衩ﻻ煨㡨᧪衩齕虨톳敨둜큨᧩ꍄ艨飓韏뢼⭨᥯끩᥮偩．홨．뉳ͨ᧫ͩ᧫歩᧨適邐䞐᧥䥩뉱䥨뉱䵨뉱䵨뉱᧿鍩４艨飓ཨꉝ⡨ꉵ콨᧏孩２轨᧐땩颫ꍄ걨霰퍨ﲶᱨ뇝ᑨꁡ瑨ꖌ艨飓푨둚鍨４遨邐뾐ᨀ啩ᨀ﹩ᨁᥩᦀ艩쇢㝨뢌⥨ᦂꘓ韏ᑨ샔쵨덨ᨈⅩ颻Ⅸ颻颞颞艨飓艨飓⵨霫쉨ᨌꉩ둚뭨뢌걨霰韏걨霰२ᦀ艩飓뿄ᱨ뇝ꍄ걨霰걨霰杨ꇬ杨ꇬ灨ꄿ灨ꄿ⁨샓㡨쁣䱨ᦉ鱩頙遨쉨艨飓ᱨ뇝孨艨飓艨飓艨飓ᱨ뇝ᱨ뇝艨飓쵨艨飓ⱨ쁹㉨ᦂ⑩ᦋど땨쀀챨ᙨ啨㩨䍨遨邐ᚐᨎၩⅨ颻둨ᝨ譨ꌷ⵨霫ﭨ齔잓㕨ꁊ쑨鳰൨麈⵨霫䕨鳠륨麼鱨頙ᡨ鳝ｨ齔२䉨힅ꍊꗥᱨꄠ獨龹챨龳꽨잔剨፨ꁒ㉨黋㩨뒔婨뒈癨둽ꑜ艨飓⍨泌쀃煨ᨎ३ᨏ韏葨癨ͨꍀ㵨罨ﻪ⵨霫둨ꌐⅨﻬᝨ⩨ﻬ⩨ﻬ塨흫鱨頙쁨ᨏᨏቩᨐ蝩쥨뤆鱨둽器둼鱨頙୨ꌻh핂㭨ᨐ㹩ꗍﻪ塨ﻫꁨﻫﻫꗌ꓁韏鱨頙२꓂⵨霫艨飓ꁑ써黬셨뒇艨飓㥨韏㙨ꁅ恨뎳韏⹨ᨤꩩ᨝걩㕨⏠쵩᨝᨝ᥩ᨟籩᨝䵩뉱䵨뉱텨눥艨飓韏ᥫቩᨠⅩ颻Ⅸ颻걨霰ቨ葨ꐔ葨ꐔ끨᨝୨ᥫᱩ뇝㍨᥮衩ﻻ煨鍨ﻼ表齕虨톳敨둜晨ᨠꍄ艨飓韏뢼⭨᥯끩᥮偩．홨．뉳恨뒉恨뒉ⱨ᨞適邐䶐ᨤ䥩뉱䥨뉱䵨뉱䵨뉱灨ᨫ艩飓艨飓ཨꉝ⡨ꉵ콨᧏孩２ᨫ땩颫ꍄ걨霰퍨ﲶᱨ뇝ᑨꁡ瑨ꖌ艨飓푨둚鍨４遨邐힐ᨬ浩ᨬꑩᥦᥩᦀ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ᨭ穩饈ᨮꝩꖫhᨯᑩᨯ䁩ᨯ呩ᨯ桩ᨯ籩ᨯ﹢⭨﹣鍨섕ꡨᨯ쭩ᨯᨯᅩᨰ㑩ᨰ坩ᨰ穩ᨰ鵩ᨰ㹩﹤穨﹤㹨﹨섏鱨섒쁨ᨰᨰᡩᨱ䑩ᨱ灩ᨱ鱩ᨱ졩ᨱᨱ๩ᨲㅩᨲ呩ᨲ睩ᨲ㥩ᨳ汩﹦㕨﹨腨듕Ⅸ颻驨ᨲ敩솃ᩨᨴ塩ᨴ险ᨴ푩ᨴᨵ깩ᨷ詩ᨶ鱩頙써ᨶᨶㅩᨷ潩ᨷ㕩飱扨ᨹ乩ꆉ䱨譨卨飲౨飭빨飬둨飼遨邐좐ᩤ鱩ᩞ걩㕨⏠卩᩟物᩟鑩᩠湩ᩞ䵩뉱䵨뉱텨눥艨飓韏ᥫቩ몰Ⅸ颻Ⅸ颻걨霰ቨ葨ꐔ葨ꐔꉨᩞ୨ᥫᱩ뇝㍨᥮衩ﻻ煨鍨ﻼ表齕虨톳敨둜ᱨᩡꍄ艨飓韏뢼⭨᥯끩᥮偩．홨．뉳恨뒉恨뒉ꥨ᩟適邐ᩤ䥩뉱䥨뉱䵨뉱䵨뉱齨᩻鍩４艨飓ཨꉝ⡨ꉵ콨᧏孩２轨᧐땩颫ꍄ걨霰퍨ﲶᱨ뇝ᑨꁡ瑨ꖌ艨飓푨둚鍨４遨邐肐᩼ᙩ᩼ꑩᥦ᩼艩쇢㝨뢌⥨ᦂꘓ韏ᑨ샔쵨赨ᦄⅩ颻Ⅸ颻颞颞艨飓艨飓⵨霫ᑨᦇꉩ둚뭨뢌걨霰韏걨霰२ᦀ艩飓뿄ᱨ뇝ꍄ걨霰걨霰杨ꇬ杨ꇬ灨ꄿ灨ꄿ⁨샓㡨쁣䱨ᦉ鱩頙遨쉨艨飓ᱨ뇝孨艨飓艨飓艨飓ᱨ뇝ᱨ뇝艨飓쵨艨飓ⱨ쁹㉨ᦂ⑩ᦋど땨쀀챨ᙨ啨㩨䍨捨᩽ѩ᩾ꍩ㾕᩽⵩霫끨韏韏ᅨﲒ쵨韊᩽⍩᩾ၩⅨ颻둨ᝨ譨ꌷ⵨霫ﭨ齔잓㕨ꁊ쑨鳰ᥨ麲⵨霫䕨鳠륨麼鱨頙ᱨ뇝歨鴑२䉨힅ꍊꗥ陨ꁑ᪂쁩黠꽨잔ᝨⱨ㉨黋偨᩿롩ꁫ魨᩿ꑜ艨飓⍨ᱨ뇝韏퍨ꑝ韏葨陨ͨꍀ㵨ꍨꌤ⵨霫ը鳮陨ᝨᱨ뇝ᱨ뇝塨ᱨ뇝걨霰艨飓⵨霫⵨霫⵨霫蝨쥨뤆鱨㩨ꊗ饨龛鱨頙୨ꌻh핂᪉걩ꗄ섳艨飓艨飓艨飓ꗌ꓁韏鱨頙२꓂⵨霫艨飓⍨ꀽ써黬셨뒇鱨頙㥨韏餏恨뎳쿐쿐桨᪅ᑩ᪀⍩ꇌ艨飓鍨᪆どꄦ遨邐ຐ᪊ၩⅨ颻Ũﻧ⁨ﻨ譨ꌷ⵨霫ﭨ齔잓㕨ꁊꑨ뒤൨麈⵨霫艨飓륨麼鱨頙ᡨ鳝ｨ齔२䉨힅둜䥨일ꗥᱨꄠ獨龹챨龳꽨잔剨陨᪌㉩黋譨뒓蝨᪊둣ꑜ艨飓⍨퉨᪊塩᪋퍩ꑝ韏葨癨ͨꍀ㵨乨읽遨뾹둨ꌐ陨ᝨ靨ᱨ뇝塨쁨ﻥ⍨ﻦ鱨頙๨᪍Ὡ᪍ど᪍蝩䅨᪍䕩མ坩ﻣ瑨둣ⱨ둥鱨頙୨ꌻh핂恨ᨐ酩성ᡨ᪌㽩섰함섰ꥨ섯䕨섲㡨둦全셽鱨頙२꓂ᑨ顋艨飓ꁑ써黬셨뒇鱨頙ꁨﻦ韏㙨ꁅ恨뎳韏╨둉٨뾽婨᪍ﻨ佨昀昀椀挀攀"/>
          </a:endParaRP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85872812</v>
      </c>
      <c r="BO4" s="379"/>
      <c r="BP4" s="379"/>
      <c r="BQ4" s="379"/>
      <c r="BR4" s="379"/>
      <c r="BS4" s="379"/>
      <c r="BT4" s="379"/>
      <c r="BU4" s="380"/>
      <c r="BV4" s="378">
        <v>84742873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4.5</v>
      </c>
      <c r="CU4" s="554"/>
      <c r="CV4" s="554"/>
      <c r="CW4" s="554"/>
      <c r="CX4" s="554"/>
      <c r="CY4" s="554"/>
      <c r="CZ4" s="554"/>
      <c r="DA4" s="555"/>
      <c r="DB4" s="553">
        <v>5.5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83462504</v>
      </c>
      <c r="BO5" s="384"/>
      <c r="BP5" s="384"/>
      <c r="BQ5" s="384"/>
      <c r="BR5" s="384"/>
      <c r="BS5" s="384"/>
      <c r="BT5" s="384"/>
      <c r="BU5" s="385"/>
      <c r="BV5" s="383">
        <v>81951974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82.6</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2410308</v>
      </c>
      <c r="BO6" s="384"/>
      <c r="BP6" s="384"/>
      <c r="BQ6" s="384"/>
      <c r="BR6" s="384"/>
      <c r="BS6" s="384"/>
      <c r="BT6" s="384"/>
      <c r="BU6" s="385"/>
      <c r="BV6" s="383">
        <v>2790899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84.8</v>
      </c>
      <c r="CU6" s="528"/>
      <c r="CV6" s="528"/>
      <c r="CW6" s="528"/>
      <c r="CX6" s="528"/>
      <c r="CY6" s="528"/>
      <c r="CZ6" s="528"/>
      <c r="DA6" s="529"/>
      <c r="DB6" s="527">
        <v>83.3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175591</v>
      </c>
      <c r="BO7" s="384"/>
      <c r="BP7" s="384"/>
      <c r="BQ7" s="384"/>
      <c r="BR7" s="384"/>
      <c r="BS7" s="384"/>
      <c r="BT7" s="384"/>
      <c r="BU7" s="385"/>
      <c r="BV7" s="383">
        <v>115003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50026248</v>
      </c>
      <c r="CU7" s="384"/>
      <c r="CV7" s="384"/>
      <c r="CW7" s="384"/>
      <c r="CX7" s="384"/>
      <c r="CY7" s="384"/>
      <c r="CZ7" s="384"/>
      <c r="DA7" s="385"/>
      <c r="DB7" s="383">
        <v>49045582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2234717</v>
      </c>
      <c r="BO8" s="384"/>
      <c r="BP8" s="384"/>
      <c r="BQ8" s="384"/>
      <c r="BR8" s="384"/>
      <c r="BS8" s="384"/>
      <c r="BT8" s="384"/>
      <c r="BU8" s="385"/>
      <c r="BV8" s="383">
        <v>2675896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0.99</v>
      </c>
      <c r="CU8" s="491"/>
      <c r="CV8" s="491"/>
      <c r="CW8" s="491"/>
      <c r="CX8" s="491"/>
      <c r="CY8" s="491"/>
      <c r="CZ8" s="491"/>
      <c r="DA8" s="492"/>
      <c r="DB8" s="490">
        <v>1</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254027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-441179</v>
      </c>
      <c r="BO9" s="384"/>
      <c r="BP9" s="384"/>
      <c r="BQ9" s="384"/>
      <c r="BR9" s="384"/>
      <c r="BS9" s="384"/>
      <c r="BT9" s="384"/>
      <c r="BU9" s="385"/>
      <c r="BV9" s="383">
        <v>-67868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11.6</v>
      </c>
      <c r="CU9" s="354"/>
      <c r="CV9" s="354"/>
      <c r="CW9" s="354"/>
      <c r="CX9" s="354"/>
      <c r="CY9" s="354"/>
      <c r="CZ9" s="354"/>
      <c r="DA9" s="355"/>
      <c r="DB9" s="353">
        <v>12.1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253297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1465</v>
      </c>
      <c r="BO10" s="384"/>
      <c r="BP10" s="384"/>
      <c r="BQ10" s="384"/>
      <c r="BR10" s="384"/>
      <c r="BS10" s="384"/>
      <c r="BT10" s="384"/>
      <c r="BU10" s="385"/>
      <c r="BV10" s="383">
        <v>203362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258873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254408</v>
      </c>
      <c r="S13" s="483"/>
      <c r="T13" s="483"/>
      <c r="U13" s="483"/>
      <c r="V13" s="484"/>
      <c r="W13" s="470" t="s">
        <v>123</v>
      </c>
      <c r="X13" s="396"/>
      <c r="Y13" s="396"/>
      <c r="Z13" s="396"/>
      <c r="AA13" s="396"/>
      <c r="AB13" s="397"/>
      <c r="AC13" s="359">
        <v>2634</v>
      </c>
      <c r="AD13" s="360"/>
      <c r="AE13" s="360"/>
      <c r="AF13" s="360"/>
      <c r="AG13" s="361"/>
      <c r="AH13" s="359">
        <v>3308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-439714</v>
      </c>
      <c r="BO13" s="384"/>
      <c r="BP13" s="384"/>
      <c r="BQ13" s="384"/>
      <c r="BR13" s="384"/>
      <c r="BS13" s="384"/>
      <c r="BT13" s="384"/>
      <c r="BU13" s="385"/>
      <c r="BV13" s="383">
        <v>135494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5.8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259339</v>
      </c>
      <c r="S14" s="483"/>
      <c r="T14" s="483"/>
      <c r="U14" s="483"/>
      <c r="V14" s="484"/>
      <c r="W14" s="485"/>
      <c r="X14" s="399"/>
      <c r="Y14" s="399"/>
      <c r="Z14" s="399"/>
      <c r="AA14" s="399"/>
      <c r="AB14" s="400"/>
      <c r="AC14" s="475">
        <v>2.2000000000000002</v>
      </c>
      <c r="AD14" s="476"/>
      <c r="AE14" s="476"/>
      <c r="AF14" s="476"/>
      <c r="AG14" s="477"/>
      <c r="AH14" s="475">
        <v>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55</v>
      </c>
      <c r="CU14" s="454"/>
      <c r="CV14" s="454"/>
      <c r="CW14" s="454"/>
      <c r="CX14" s="454"/>
      <c r="CY14" s="454"/>
      <c r="CZ14" s="454"/>
      <c r="DA14" s="455"/>
      <c r="DB14" s="486">
        <v>56.8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254688</v>
      </c>
      <c r="S15" s="483"/>
      <c r="T15" s="483"/>
      <c r="U15" s="483"/>
      <c r="V15" s="484"/>
      <c r="W15" s="470" t="s">
        <v>130</v>
      </c>
      <c r="X15" s="396"/>
      <c r="Y15" s="396"/>
      <c r="Z15" s="396"/>
      <c r="AA15" s="396"/>
      <c r="AB15" s="397"/>
      <c r="AC15" s="359">
        <v>49318</v>
      </c>
      <c r="AD15" s="360"/>
      <c r="AE15" s="360"/>
      <c r="AF15" s="360"/>
      <c r="AG15" s="361"/>
      <c r="AH15" s="359">
        <v>53183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36237690</v>
      </c>
      <c r="BO15" s="379"/>
      <c r="BP15" s="379"/>
      <c r="BQ15" s="379"/>
      <c r="BR15" s="379"/>
      <c r="BS15" s="379"/>
      <c r="BT15" s="379"/>
      <c r="BU15" s="380"/>
      <c r="BV15" s="378">
        <v>35454454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40.4</v>
      </c>
      <c r="AD16" s="476"/>
      <c r="AE16" s="476"/>
      <c r="AF16" s="476"/>
      <c r="AG16" s="477"/>
      <c r="AH16" s="475">
        <v>41.1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36738581</v>
      </c>
      <c r="BO16" s="384"/>
      <c r="BP16" s="384"/>
      <c r="BQ16" s="384"/>
      <c r="BR16" s="384"/>
      <c r="BS16" s="384"/>
      <c r="BT16" s="384"/>
      <c r="BU16" s="385"/>
      <c r="BV16" s="383">
        <v>35902880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70155</v>
      </c>
      <c r="AD17" s="360"/>
      <c r="AE17" s="360"/>
      <c r="AF17" s="360"/>
      <c r="AG17" s="361"/>
      <c r="AH17" s="359">
        <v>71859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47185027</v>
      </c>
      <c r="BO17" s="384"/>
      <c r="BP17" s="384"/>
      <c r="BQ17" s="384"/>
      <c r="BR17" s="384"/>
      <c r="BS17" s="384"/>
      <c r="BT17" s="384"/>
      <c r="BU17" s="385"/>
      <c r="BV17" s="383">
        <v>46103202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245.02</v>
      </c>
      <c r="M18" s="446"/>
      <c r="N18" s="446"/>
      <c r="O18" s="446"/>
      <c r="P18" s="446"/>
      <c r="Q18" s="446"/>
      <c r="R18" s="447"/>
      <c r="S18" s="447"/>
      <c r="T18" s="447"/>
      <c r="U18" s="447"/>
      <c r="V18" s="448"/>
      <c r="W18" s="462"/>
      <c r="X18" s="463"/>
      <c r="Y18" s="463"/>
      <c r="Z18" s="463"/>
      <c r="AA18" s="463"/>
      <c r="AB18" s="471"/>
      <c r="AC18" s="347">
        <v>57.5</v>
      </c>
      <c r="AD18" s="348"/>
      <c r="AE18" s="348"/>
      <c r="AF18" s="348"/>
      <c r="AG18" s="449"/>
      <c r="AH18" s="347">
        <v>55.6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40929937</v>
      </c>
      <c r="BO18" s="384"/>
      <c r="BP18" s="384"/>
      <c r="BQ18" s="384"/>
      <c r="BR18" s="384"/>
      <c r="BS18" s="384"/>
      <c r="BT18" s="384"/>
      <c r="BU18" s="385"/>
      <c r="BV18" s="383">
        <v>40189106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1037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57098166</v>
      </c>
      <c r="BO19" s="384"/>
      <c r="BP19" s="384"/>
      <c r="BQ19" s="384"/>
      <c r="BR19" s="384"/>
      <c r="BS19" s="384"/>
      <c r="BT19" s="384"/>
      <c r="BU19" s="385"/>
      <c r="BV19" s="383">
        <v>56451968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90980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73031818</v>
      </c>
      <c r="BO23" s="384"/>
      <c r="BP23" s="384"/>
      <c r="BQ23" s="384"/>
      <c r="BR23" s="384"/>
      <c r="BS23" s="384"/>
      <c r="BT23" s="384"/>
      <c r="BU23" s="385"/>
      <c r="BV23" s="383">
        <v>72861699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9900</v>
      </c>
      <c r="R24" s="360"/>
      <c r="S24" s="360"/>
      <c r="T24" s="360"/>
      <c r="U24" s="360"/>
      <c r="V24" s="361"/>
      <c r="W24" s="425"/>
      <c r="X24" s="416"/>
      <c r="Y24" s="417"/>
      <c r="Z24" s="356" t="s">
        <v>154</v>
      </c>
      <c r="AA24" s="357"/>
      <c r="AB24" s="357"/>
      <c r="AC24" s="357"/>
      <c r="AD24" s="357"/>
      <c r="AE24" s="357"/>
      <c r="AF24" s="357"/>
      <c r="AG24" s="358"/>
      <c r="AH24" s="359">
        <v>1623</v>
      </c>
      <c r="AI24" s="360"/>
      <c r="AJ24" s="360"/>
      <c r="AK24" s="360"/>
      <c r="AL24" s="361"/>
      <c r="AM24" s="359">
        <v>5140041</v>
      </c>
      <c r="AN24" s="360"/>
      <c r="AO24" s="360"/>
      <c r="AP24" s="360"/>
      <c r="AQ24" s="360"/>
      <c r="AR24" s="361"/>
      <c r="AS24" s="359">
        <v>3167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30274665</v>
      </c>
      <c r="BO24" s="384"/>
      <c r="BP24" s="384"/>
      <c r="BQ24" s="384"/>
      <c r="BR24" s="384"/>
      <c r="BS24" s="384"/>
      <c r="BT24" s="384"/>
      <c r="BU24" s="385"/>
      <c r="BV24" s="383">
        <v>30048756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8000</v>
      </c>
      <c r="R25" s="360"/>
      <c r="S25" s="360"/>
      <c r="T25" s="360"/>
      <c r="U25" s="360"/>
      <c r="V25" s="361"/>
      <c r="W25" s="425"/>
      <c r="X25" s="416"/>
      <c r="Y25" s="417"/>
      <c r="Z25" s="356" t="s">
        <v>157</v>
      </c>
      <c r="AA25" s="357"/>
      <c r="AB25" s="357"/>
      <c r="AC25" s="357"/>
      <c r="AD25" s="357"/>
      <c r="AE25" s="357"/>
      <c r="AF25" s="357"/>
      <c r="AG25" s="358"/>
      <c r="AH25" s="359">
        <v>311</v>
      </c>
      <c r="AI25" s="360"/>
      <c r="AJ25" s="360"/>
      <c r="AK25" s="360"/>
      <c r="AL25" s="361"/>
      <c r="AM25" s="359">
        <v>944818</v>
      </c>
      <c r="AN25" s="360"/>
      <c r="AO25" s="360"/>
      <c r="AP25" s="360"/>
      <c r="AQ25" s="360"/>
      <c r="AR25" s="361"/>
      <c r="AS25" s="359">
        <v>3038</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12433039</v>
      </c>
      <c r="BO25" s="379"/>
      <c r="BP25" s="379"/>
      <c r="BQ25" s="379"/>
      <c r="BR25" s="379"/>
      <c r="BS25" s="379"/>
      <c r="BT25" s="379"/>
      <c r="BU25" s="380"/>
      <c r="BV25" s="378">
        <v>7456422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7220</v>
      </c>
      <c r="R26" s="360"/>
      <c r="S26" s="360"/>
      <c r="T26" s="360"/>
      <c r="U26" s="360"/>
      <c r="V26" s="361"/>
      <c r="W26" s="425"/>
      <c r="X26" s="416"/>
      <c r="Y26" s="417"/>
      <c r="Z26" s="356" t="s">
        <v>160</v>
      </c>
      <c r="AA26" s="436"/>
      <c r="AB26" s="436"/>
      <c r="AC26" s="436"/>
      <c r="AD26" s="436"/>
      <c r="AE26" s="436"/>
      <c r="AF26" s="436"/>
      <c r="AG26" s="437"/>
      <c r="AH26" s="359">
        <v>156</v>
      </c>
      <c r="AI26" s="360"/>
      <c r="AJ26" s="360"/>
      <c r="AK26" s="360"/>
      <c r="AL26" s="361"/>
      <c r="AM26" s="359">
        <v>510276</v>
      </c>
      <c r="AN26" s="360"/>
      <c r="AO26" s="360"/>
      <c r="AP26" s="360"/>
      <c r="AQ26" s="360"/>
      <c r="AR26" s="361"/>
      <c r="AS26" s="359">
        <v>3271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6530</v>
      </c>
      <c r="R27" s="360"/>
      <c r="S27" s="360"/>
      <c r="T27" s="360"/>
      <c r="U27" s="360"/>
      <c r="V27" s="361"/>
      <c r="W27" s="425"/>
      <c r="X27" s="416"/>
      <c r="Y27" s="417"/>
      <c r="Z27" s="356" t="s">
        <v>163</v>
      </c>
      <c r="AA27" s="357"/>
      <c r="AB27" s="357"/>
      <c r="AC27" s="357"/>
      <c r="AD27" s="357"/>
      <c r="AE27" s="357"/>
      <c r="AF27" s="357"/>
      <c r="AG27" s="358"/>
      <c r="AH27" s="359">
        <v>129</v>
      </c>
      <c r="AI27" s="360"/>
      <c r="AJ27" s="360"/>
      <c r="AK27" s="360"/>
      <c r="AL27" s="361"/>
      <c r="AM27" s="359">
        <v>458224</v>
      </c>
      <c r="AN27" s="360"/>
      <c r="AO27" s="360"/>
      <c r="AP27" s="360"/>
      <c r="AQ27" s="360"/>
      <c r="AR27" s="361"/>
      <c r="AS27" s="359">
        <v>3552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500000</v>
      </c>
      <c r="BO27" s="387"/>
      <c r="BP27" s="387"/>
      <c r="BQ27" s="387"/>
      <c r="BR27" s="387"/>
      <c r="BS27" s="387"/>
      <c r="BT27" s="387"/>
      <c r="BU27" s="388"/>
      <c r="BV27" s="386">
        <v>500000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5940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4069434</v>
      </c>
      <c r="BO28" s="379"/>
      <c r="BP28" s="379"/>
      <c r="BQ28" s="379"/>
      <c r="BR28" s="379"/>
      <c r="BS28" s="379"/>
      <c r="BT28" s="379"/>
      <c r="BU28" s="380"/>
      <c r="BV28" s="378">
        <v>4067969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34</v>
      </c>
      <c r="M29" s="360"/>
      <c r="N29" s="360"/>
      <c r="O29" s="360"/>
      <c r="P29" s="361"/>
      <c r="Q29" s="359">
        <v>5240</v>
      </c>
      <c r="R29" s="360"/>
      <c r="S29" s="360"/>
      <c r="T29" s="360"/>
      <c r="U29" s="360"/>
      <c r="V29" s="361"/>
      <c r="W29" s="425"/>
      <c r="X29" s="416"/>
      <c r="Y29" s="417"/>
      <c r="Z29" s="356" t="s">
        <v>170</v>
      </c>
      <c r="AA29" s="357"/>
      <c r="AB29" s="357"/>
      <c r="AC29" s="357"/>
      <c r="AD29" s="357"/>
      <c r="AE29" s="357"/>
      <c r="AF29" s="357"/>
      <c r="AG29" s="358"/>
      <c r="AH29" s="359">
        <v>1752</v>
      </c>
      <c r="AI29" s="360"/>
      <c r="AJ29" s="360"/>
      <c r="AK29" s="360"/>
      <c r="AL29" s="361"/>
      <c r="AM29" s="359">
        <v>5598265</v>
      </c>
      <c r="AN29" s="360"/>
      <c r="AO29" s="360"/>
      <c r="AP29" s="360"/>
      <c r="AQ29" s="360"/>
      <c r="AR29" s="361"/>
      <c r="AS29" s="359">
        <v>3195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120</v>
      </c>
      <c r="BO29" s="384"/>
      <c r="BP29" s="384"/>
      <c r="BQ29" s="384"/>
      <c r="BR29" s="384"/>
      <c r="BS29" s="384"/>
      <c r="BT29" s="384"/>
      <c r="BU29" s="385"/>
      <c r="BV29" s="383" t="s">
        <v>120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4925495</v>
      </c>
      <c r="BO30" s="387"/>
      <c r="BP30" s="387"/>
      <c r="BQ30" s="387"/>
      <c r="BR30" s="387"/>
      <c r="BS30" s="387"/>
      <c r="BT30" s="387"/>
      <c r="BU30" s="388"/>
      <c r="BV30" s="386">
        <v>4107583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岳南排水路管理組合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（財）富士市勤労者福祉サービスセンター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新富士駅南地区土地区画整理事業特別会計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岳南食肉センター組合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（財）富士市文化振興財団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第二東名ＩＣ周辺地区土地区画整理事業特別会計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IF('各会計、関係団体の財政状況及び健全化判断比率'!B34="","",'各会計、関係団体の財政状況及び健全化判断比率'!B34)</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共立蒲原総合病院組合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（財）富士市振興公社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公共用地先行取得事業特別会計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静岡県後期高齢者医療広域連合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富士市土地開発公社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富士川まちづくり（株）</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（社）富士山観光交流ビューロー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70165</v>
      </c>
      <c r="J41" s="83">
        <v>70437</v>
      </c>
      <c r="K41" s="83">
        <v>71441</v>
      </c>
      <c r="L41" s="83">
        <v>72862</v>
      </c>
      <c r="M41" s="84">
        <v>73032</v>
      </c>
    </row>
    <row r="42" spans="2:13" ht="27.75" customHeight="1">
      <c r="B42" s="1169"/>
      <c r="C42" s="1170"/>
      <c r="D42" s="85"/>
      <c r="E42" s="1173" t="s">
        <v>26</v>
      </c>
      <c r="F42" s="1173"/>
      <c r="G42" s="1173"/>
      <c r="H42" s="1174"/>
      <c r="I42" s="86">
        <v>7673</v>
      </c>
      <c r="J42" s="87">
        <v>8111</v>
      </c>
      <c r="K42" s="87">
        <v>8028</v>
      </c>
      <c r="L42" s="87">
        <v>8098</v>
      </c>
      <c r="M42" s="88">
        <v>7048</v>
      </c>
    </row>
    <row r="43" spans="2:13" ht="27.75" customHeight="1">
      <c r="B43" s="1169"/>
      <c r="C43" s="1170"/>
      <c r="D43" s="85"/>
      <c r="E43" s="1173" t="s">
        <v>27</v>
      </c>
      <c r="F43" s="1173"/>
      <c r="G43" s="1173"/>
      <c r="H43" s="1174"/>
      <c r="I43" s="86">
        <v>27541</v>
      </c>
      <c r="J43" s="87">
        <v>27335</v>
      </c>
      <c r="K43" s="87">
        <v>25854</v>
      </c>
      <c r="L43" s="87">
        <v>25403</v>
      </c>
      <c r="M43" s="88">
        <v>25451</v>
      </c>
    </row>
    <row r="44" spans="2:13" ht="27.75" customHeight="1">
      <c r="B44" s="1169"/>
      <c r="C44" s="1170"/>
      <c r="D44" s="85"/>
      <c r="E44" s="1173" t="s">
        <v>28</v>
      </c>
      <c r="F44" s="1173"/>
      <c r="G44" s="1173"/>
      <c r="H44" s="1174"/>
      <c r="I44" s="86">
        <v>1249</v>
      </c>
      <c r="J44" s="87">
        <v>1155</v>
      </c>
      <c r="K44" s="87">
        <v>1040</v>
      </c>
      <c r="L44" s="87">
        <v>936</v>
      </c>
      <c r="M44" s="88">
        <v>876</v>
      </c>
    </row>
    <row r="45" spans="2:13" ht="27.75" customHeight="1">
      <c r="B45" s="1169"/>
      <c r="C45" s="1170"/>
      <c r="D45" s="85"/>
      <c r="E45" s="1173" t="s">
        <v>29</v>
      </c>
      <c r="F45" s="1173"/>
      <c r="G45" s="1173"/>
      <c r="H45" s="1174"/>
      <c r="I45" s="86">
        <v>16666</v>
      </c>
      <c r="J45" s="87">
        <v>16257</v>
      </c>
      <c r="K45" s="87">
        <v>15274</v>
      </c>
      <c r="L45" s="87">
        <v>15530</v>
      </c>
      <c r="M45" s="88">
        <v>14960</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10592</v>
      </c>
      <c r="J49" s="87">
        <v>8954</v>
      </c>
      <c r="K49" s="87">
        <v>8753</v>
      </c>
      <c r="L49" s="87">
        <v>8865</v>
      </c>
      <c r="M49" s="88">
        <v>9616</v>
      </c>
    </row>
    <row r="50" spans="2:13" ht="27.75" customHeight="1">
      <c r="B50" s="1169"/>
      <c r="C50" s="1170"/>
      <c r="D50" s="85"/>
      <c r="E50" s="1173" t="s">
        <v>35</v>
      </c>
      <c r="F50" s="1173"/>
      <c r="G50" s="1173"/>
      <c r="H50" s="1174"/>
      <c r="I50" s="86">
        <v>25525</v>
      </c>
      <c r="J50" s="87">
        <v>27791</v>
      </c>
      <c r="K50" s="87">
        <v>27868</v>
      </c>
      <c r="L50" s="87">
        <v>27817</v>
      </c>
      <c r="M50" s="88">
        <v>27741</v>
      </c>
    </row>
    <row r="51" spans="2:13" ht="27.75" customHeight="1">
      <c r="B51" s="1171"/>
      <c r="C51" s="1172"/>
      <c r="D51" s="85"/>
      <c r="E51" s="1173" t="s">
        <v>36</v>
      </c>
      <c r="F51" s="1173"/>
      <c r="G51" s="1173"/>
      <c r="H51" s="1174"/>
      <c r="I51" s="86">
        <v>62840</v>
      </c>
      <c r="J51" s="87">
        <v>63958</v>
      </c>
      <c r="K51" s="87">
        <v>62799</v>
      </c>
      <c r="L51" s="87">
        <v>61523</v>
      </c>
      <c r="M51" s="88">
        <v>59733</v>
      </c>
    </row>
    <row r="52" spans="2:13" ht="27.75" customHeight="1" thickBot="1">
      <c r="B52" s="1175" t="s">
        <v>21</v>
      </c>
      <c r="C52" s="1176"/>
      <c r="D52" s="90"/>
      <c r="E52" s="1177" t="s">
        <v>37</v>
      </c>
      <c r="F52" s="1177"/>
      <c r="G52" s="1177"/>
      <c r="H52" s="1178"/>
      <c r="I52" s="91">
        <v>24336</v>
      </c>
      <c r="J52" s="92">
        <v>22592</v>
      </c>
      <c r="K52" s="92">
        <v>22218</v>
      </c>
      <c r="L52" s="92">
        <v>24625</v>
      </c>
      <c r="M52" s="93">
        <v>24277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69100</v>
      </c>
      <c r="E3" s="116"/>
      <c r="F3" s="117">
        <v>42247</v>
      </c>
      <c r="G3" s="118"/>
      <c r="H3" s="119"/>
    </row>
    <row r="4" spans="1:8">
      <c r="A4" s="120"/>
      <c r="B4" s="121"/>
      <c r="C4" s="122"/>
      <c r="D4" s="123">
        <v>49139</v>
      </c>
      <c r="E4" s="124"/>
      <c r="F4" s="125">
        <v>25497</v>
      </c>
      <c r="G4" s="126"/>
      <c r="H4" s="127"/>
    </row>
    <row r="5" spans="1:8">
      <c r="A5" s="108" t="s">
        <v>513</v>
      </c>
      <c r="B5" s="113"/>
      <c r="C5" s="114"/>
      <c r="D5" s="115">
        <v>56605</v>
      </c>
      <c r="E5" s="116"/>
      <c r="F5" s="117">
        <v>41739</v>
      </c>
      <c r="G5" s="118"/>
      <c r="H5" s="119"/>
    </row>
    <row r="6" spans="1:8">
      <c r="A6" s="120"/>
      <c r="B6" s="121"/>
      <c r="C6" s="122"/>
      <c r="D6" s="123">
        <v>39616</v>
      </c>
      <c r="E6" s="124"/>
      <c r="F6" s="125">
        <v>24625</v>
      </c>
      <c r="G6" s="126"/>
      <c r="H6" s="127"/>
    </row>
    <row r="7" spans="1:8">
      <c r="A7" s="108" t="s">
        <v>514</v>
      </c>
      <c r="B7" s="113"/>
      <c r="C7" s="114"/>
      <c r="D7" s="115">
        <v>55530</v>
      </c>
      <c r="E7" s="116"/>
      <c r="F7" s="117">
        <v>36765</v>
      </c>
      <c r="G7" s="118"/>
      <c r="H7" s="119"/>
    </row>
    <row r="8" spans="1:8">
      <c r="A8" s="120"/>
      <c r="B8" s="121"/>
      <c r="C8" s="122"/>
      <c r="D8" s="123">
        <v>39614</v>
      </c>
      <c r="E8" s="124"/>
      <c r="F8" s="125">
        <v>20975</v>
      </c>
      <c r="G8" s="126"/>
      <c r="H8" s="127"/>
    </row>
    <row r="9" spans="1:8">
      <c r="A9" s="108" t="s">
        <v>515</v>
      </c>
      <c r="B9" s="113"/>
      <c r="C9" s="114"/>
      <c r="D9" s="115">
        <v>57103</v>
      </c>
      <c r="E9" s="116"/>
      <c r="F9" s="117">
        <v>39052</v>
      </c>
      <c r="G9" s="118"/>
      <c r="H9" s="119"/>
    </row>
    <row r="10" spans="1:8">
      <c r="A10" s="120"/>
      <c r="B10" s="121"/>
      <c r="C10" s="122"/>
      <c r="D10" s="123">
        <v>39929</v>
      </c>
      <c r="E10" s="124"/>
      <c r="F10" s="125">
        <v>21186</v>
      </c>
      <c r="G10" s="126"/>
      <c r="H10" s="127"/>
    </row>
    <row r="11" spans="1:8">
      <c r="A11" s="108" t="s">
        <v>516</v>
      </c>
      <c r="B11" s="113"/>
      <c r="C11" s="114"/>
      <c r="D11" s="115">
        <v>58563</v>
      </c>
      <c r="E11" s="116"/>
      <c r="F11" s="117">
        <v>41235</v>
      </c>
      <c r="G11" s="118"/>
      <c r="H11" s="119"/>
    </row>
    <row r="12" spans="1:8">
      <c r="A12" s="120"/>
      <c r="B12" s="121"/>
      <c r="C12" s="128"/>
      <c r="D12" s="123">
        <v>37558</v>
      </c>
      <c r="E12" s="124"/>
      <c r="F12" s="125">
        <v>22086</v>
      </c>
      <c r="G12" s="126"/>
      <c r="H12" s="127"/>
    </row>
    <row r="13" spans="1:8">
      <c r="A13" s="108"/>
      <c r="B13" s="113"/>
      <c r="C13" s="129"/>
      <c r="D13" s="130">
        <v>59380</v>
      </c>
      <c r="E13" s="131"/>
      <c r="F13" s="132">
        <v>40208</v>
      </c>
      <c r="G13" s="133"/>
      <c r="H13" s="119"/>
    </row>
    <row r="14" spans="1:8">
      <c r="A14" s="120"/>
      <c r="B14" s="121"/>
      <c r="C14" s="122"/>
      <c r="D14" s="123">
        <v>41171</v>
      </c>
      <c r="E14" s="124"/>
      <c r="F14" s="125">
        <v>22874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5.17</v>
      </c>
      <c r="C19" s="134">
        <f>ROUND(VALUE(SUBSTITUTE(実質収支比率等に係る経年分析!G$48,"▲","-")),2)</f>
        <v>5.8</v>
      </c>
      <c r="D19" s="134">
        <f>ROUND(VALUE(SUBSTITUTE(実質収支比率等に係る経年分析!H$48,"▲","-")),2)</f>
        <v>5.56</v>
      </c>
      <c r="E19" s="134">
        <f>ROUND(VALUE(SUBSTITUTE(実質収支比率等に係る経年分析!I$48,"▲","-")),2)</f>
        <v>5.46</v>
      </c>
      <c r="F19" s="134">
        <f>ROUND(VALUE(SUBSTITUTE(実質収支比率等に係る経年分析!J$48,"▲","-")),2)</f>
        <v>4.47</v>
      </c>
    </row>
    <row r="20" spans="1:11">
      <c r="A20" s="134" t="s">
        <v>42</v>
      </c>
      <c r="B20" s="134">
        <f>ROUND(VALUE(SUBSTITUTE(実質収支比率等に係る経年分析!F$47,"▲","-")),2)</f>
        <v>8.9499999999999993</v>
      </c>
      <c r="C20" s="134">
        <f>ROUND(VALUE(SUBSTITUTE(実質収支比率等に係る経年分析!G$47,"▲","-")),2)</f>
        <v>7.86</v>
      </c>
      <c r="D20" s="134">
        <f>ROUND(VALUE(SUBSTITUTE(実質収支比率等に係る経年分析!H$47,"▲","-")),2)</f>
        <v>7.83</v>
      </c>
      <c r="E20" s="134">
        <f>ROUND(VALUE(SUBSTITUTE(実質収支比率等に係る経年分析!I$47,"▲","-")),2)</f>
        <v>8.2899999999999991</v>
      </c>
      <c r="F20" s="134">
        <f>ROUND(VALUE(SUBSTITUTE(実質収支比率等に係る経年分析!J$47,"▲","-")),2)</f>
        <v>8.1300000000000008</v>
      </c>
    </row>
    <row r="21" spans="1:11">
      <c r="A21" s="134" t="s">
        <v>43</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-0.88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新富士駅南地区土地区画整理事業特別会計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4.1500000000000004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4.9000000000000004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4.43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8142</v>
      </c>
      <c r="E42" s="136"/>
      <c r="F42" s="136"/>
      <c r="G42" s="136">
        <f>'実質公債費比率（分子）の構造'!L$52</f>
        <v>8242</v>
      </c>
      <c r="H42" s="136"/>
      <c r="I42" s="136"/>
      <c r="J42" s="136">
        <f>'実質公債費比率（分子）の構造'!M$52</f>
        <v>8224</v>
      </c>
      <c r="K42" s="136"/>
      <c r="L42" s="136"/>
      <c r="M42" s="136">
        <f>'実質公債費比率（分子）の構造'!N$52</f>
        <v>8200</v>
      </c>
      <c r="N42" s="136"/>
      <c r="O42" s="136"/>
      <c r="P42" s="136">
        <f>'実質公債費比率（分子）の構造'!O$52</f>
        <v>8319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536</v>
      </c>
      <c r="C44" s="136"/>
      <c r="D44" s="136"/>
      <c r="E44" s="136">
        <f>'実質公債費比率（分子）の構造'!L$50</f>
        <v>527</v>
      </c>
      <c r="F44" s="136"/>
      <c r="G44" s="136"/>
      <c r="H44" s="136">
        <f>'実質公債費比率（分子）の構造'!M$50</f>
        <v>512</v>
      </c>
      <c r="I44" s="136"/>
      <c r="J44" s="136"/>
      <c r="K44" s="136">
        <f>'実質公債費比率（分子）の構造'!N$50</f>
        <v>497</v>
      </c>
      <c r="L44" s="136"/>
      <c r="M44" s="136"/>
      <c r="N44" s="136">
        <f>'実質公債費比率（分子）の構造'!O$50</f>
        <v>487</v>
      </c>
      <c r="O44" s="136"/>
      <c r="P44" s="136"/>
    </row>
    <row r="45" spans="1:16">
      <c r="A45" s="136" t="s">
        <v>53</v>
      </c>
      <c r="B45" s="136">
        <f>'実質公債費比率（分子）の構造'!K$49</f>
        <v>140</v>
      </c>
      <c r="C45" s="136"/>
      <c r="D45" s="136"/>
      <c r="E45" s="136">
        <f>'実質公債費比率（分子）の構造'!L$49</f>
        <v>134</v>
      </c>
      <c r="F45" s="136"/>
      <c r="G45" s="136"/>
      <c r="H45" s="136">
        <f>'実質公債費比率（分子）の構造'!M$49</f>
        <v>132</v>
      </c>
      <c r="I45" s="136"/>
      <c r="J45" s="136"/>
      <c r="K45" s="136">
        <f>'実質公債費比率（分子）の構造'!N$49</f>
        <v>127</v>
      </c>
      <c r="L45" s="136"/>
      <c r="M45" s="136"/>
      <c r="N45" s="136">
        <f>'実質公債費比率（分子）の構造'!O$49</f>
        <v>86</v>
      </c>
      <c r="O45" s="136"/>
      <c r="P45" s="136"/>
    </row>
    <row r="46" spans="1:16">
      <c r="A46" s="136" t="s">
        <v>54</v>
      </c>
      <c r="B46" s="136">
        <f>'実質公債費比率（分子）の構造'!K$48</f>
        <v>2744</v>
      </c>
      <c r="C46" s="136"/>
      <c r="D46" s="136"/>
      <c r="E46" s="136">
        <f>'実質公債費比率（分子）の構造'!L$48</f>
        <v>2662</v>
      </c>
      <c r="F46" s="136"/>
      <c r="G46" s="136"/>
      <c r="H46" s="136">
        <f>'実質公債費比率（分子）の構造'!M$48</f>
        <v>2580</v>
      </c>
      <c r="I46" s="136"/>
      <c r="J46" s="136"/>
      <c r="K46" s="136">
        <f>'実質公債費比率（分子）の構造'!N$48</f>
        <v>2754</v>
      </c>
      <c r="L46" s="136"/>
      <c r="M46" s="136"/>
      <c r="N46" s="136">
        <f>'実質公債費比率（分子）の構造'!O$48</f>
        <v>2769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8217</v>
      </c>
      <c r="C49" s="136"/>
      <c r="D49" s="136"/>
      <c r="E49" s="136">
        <f>'実質公債費比率（分子）の構造'!L$45</f>
        <v>7883</v>
      </c>
      <c r="F49" s="136"/>
      <c r="G49" s="136"/>
      <c r="H49" s="136">
        <f>'実質公債費比率（分子）の構造'!M$45</f>
        <v>7378</v>
      </c>
      <c r="I49" s="136"/>
      <c r="J49" s="136"/>
      <c r="K49" s="136">
        <f>'実質公債費比率（分子）の構造'!N$45</f>
        <v>7093</v>
      </c>
      <c r="L49" s="136"/>
      <c r="M49" s="136"/>
      <c r="N49" s="136">
        <f>'実質公債費比率（分子）の構造'!O$45</f>
        <v>6870</v>
      </c>
      <c r="O49" s="136"/>
      <c r="P49" s="136"/>
    </row>
    <row r="50" spans="1:16">
      <c r="A50" s="136" t="s">
        <v>58</v>
      </c>
      <c r="B50" s="136" t="e">
        <f>NA()</f>
        <v>#N/A</v>
      </c>
      <c r="C50" s="136">
        <f>IF(ISNUMBER('実質公債費比率（分子）の構造'!K$53),'実質公債費比率（分子）の構造'!K$53,NA())</f>
        <v>3495</v>
      </c>
      <c r="D50" s="136" t="e">
        <f>NA()</f>
        <v>#N/A</v>
      </c>
      <c r="E50" s="136" t="e">
        <f>NA()</f>
        <v>#N/A</v>
      </c>
      <c r="F50" s="136">
        <f>IF(ISNUMBER('実質公債費比率（分子）の構造'!L$53),'実質公債費比率（分子）の構造'!L$53,NA())</f>
        <v>2964</v>
      </c>
      <c r="G50" s="136" t="e">
        <f>NA()</f>
        <v>#N/A</v>
      </c>
      <c r="H50" s="136" t="e">
        <f>NA()</f>
        <v>#N/A</v>
      </c>
      <c r="I50" s="136">
        <f>IF(ISNUMBER('実質公債費比率（分子）の構造'!M$53),'実質公債費比率（分子）の構造'!M$53,NA())</f>
        <v>2378</v>
      </c>
      <c r="J50" s="136" t="e">
        <f>NA()</f>
        <v>#N/A</v>
      </c>
      <c r="K50" s="136" t="e">
        <f>NA()</f>
        <v>#N/A</v>
      </c>
      <c r="L50" s="136">
        <f>IF(ISNUMBER('実質公債費比率（分子）の構造'!N$53),'実質公債費比率（分子）の構造'!N$53,NA())</f>
        <v>2271</v>
      </c>
      <c r="M50" s="136" t="e">
        <f>NA()</f>
        <v>#N/A</v>
      </c>
      <c r="N50" s="136" t="e">
        <f>NA()</f>
        <v>#N/A</v>
      </c>
      <c r="O50" s="136">
        <f>IF(ISNUMBER('実質公債費比率（分子）の構造'!O$53),'実質公債費比率（分子）の構造'!O$53,NA())</f>
        <v>1893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62840</v>
      </c>
      <c r="E56" s="135"/>
      <c r="F56" s="135"/>
      <c r="G56" s="135">
        <f>'将来負担比率（分子）の構造'!J$51</f>
        <v>63958</v>
      </c>
      <c r="H56" s="135"/>
      <c r="I56" s="135"/>
      <c r="J56" s="135">
        <f>'将来負担比率（分子）の構造'!K$51</f>
        <v>62799</v>
      </c>
      <c r="K56" s="135"/>
      <c r="L56" s="135"/>
      <c r="M56" s="135">
        <f>'将来負担比率（分子）の構造'!L$51</f>
        <v>61523</v>
      </c>
      <c r="N56" s="135"/>
      <c r="O56" s="135"/>
      <c r="P56" s="135">
        <f>'将来負担比率（分子）の構造'!M$51</f>
        <v>59733</v>
      </c>
    </row>
    <row r="57" spans="1:16">
      <c r="A57" s="135" t="s">
        <v>35</v>
      </c>
      <c r="B57" s="135"/>
      <c r="C57" s="135"/>
      <c r="D57" s="135">
        <f>'将来負担比率（分子）の構造'!I$50</f>
        <v>25525</v>
      </c>
      <c r="E57" s="135"/>
      <c r="F57" s="135"/>
      <c r="G57" s="135">
        <f>'将来負担比率（分子）の構造'!J$50</f>
        <v>27791</v>
      </c>
      <c r="H57" s="135"/>
      <c r="I57" s="135"/>
      <c r="J57" s="135">
        <f>'将来負担比率（分子）の構造'!K$50</f>
        <v>27868</v>
      </c>
      <c r="K57" s="135"/>
      <c r="L57" s="135"/>
      <c r="M57" s="135">
        <f>'将来負担比率（分子）の構造'!L$50</f>
        <v>27817</v>
      </c>
      <c r="N57" s="135"/>
      <c r="O57" s="135"/>
      <c r="P57" s="135">
        <f>'将来負担比率（分子）の構造'!M$50</f>
        <v>27741</v>
      </c>
    </row>
    <row r="58" spans="1:16">
      <c r="A58" s="135" t="s">
        <v>34</v>
      </c>
      <c r="B58" s="135"/>
      <c r="C58" s="135"/>
      <c r="D58" s="135">
        <f>'将来負担比率（分子）の構造'!I$49</f>
        <v>10592</v>
      </c>
      <c r="E58" s="135"/>
      <c r="F58" s="135"/>
      <c r="G58" s="135">
        <f>'将来負担比率（分子）の構造'!J$49</f>
        <v>8954</v>
      </c>
      <c r="H58" s="135"/>
      <c r="I58" s="135"/>
      <c r="J58" s="135">
        <f>'将来負担比率（分子）の構造'!K$49</f>
        <v>8753</v>
      </c>
      <c r="K58" s="135"/>
      <c r="L58" s="135"/>
      <c r="M58" s="135">
        <f>'将来負担比率（分子）の構造'!L$49</f>
        <v>8865</v>
      </c>
      <c r="N58" s="135"/>
      <c r="O58" s="135"/>
      <c r="P58" s="135">
        <f>'将来負担比率（分子）の構造'!M$49</f>
        <v>9616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16666</v>
      </c>
      <c r="C62" s="135"/>
      <c r="D62" s="135"/>
      <c r="E62" s="135">
        <f>'将来負担比率（分子）の構造'!J$45</f>
        <v>16257</v>
      </c>
      <c r="F62" s="135"/>
      <c r="G62" s="135"/>
      <c r="H62" s="135">
        <f>'将来負担比率（分子）の構造'!K$45</f>
        <v>15274</v>
      </c>
      <c r="I62" s="135"/>
      <c r="J62" s="135"/>
      <c r="K62" s="135">
        <f>'将来負担比率（分子）の構造'!L$45</f>
        <v>15530</v>
      </c>
      <c r="L62" s="135"/>
      <c r="M62" s="135"/>
      <c r="N62" s="135">
        <f>'将来負担比率（分子）の構造'!M$45</f>
        <v>14960</v>
      </c>
      <c r="O62" s="135"/>
      <c r="P62" s="135"/>
    </row>
    <row r="63" spans="1:16">
      <c r="A63" s="135" t="s">
        <v>28</v>
      </c>
      <c r="B63" s="135">
        <f>'将来負担比率（分子）の構造'!I$44</f>
        <v>1249</v>
      </c>
      <c r="C63" s="135"/>
      <c r="D63" s="135"/>
      <c r="E63" s="135">
        <f>'将来負担比率（分子）の構造'!J$44</f>
        <v>1155</v>
      </c>
      <c r="F63" s="135"/>
      <c r="G63" s="135"/>
      <c r="H63" s="135">
        <f>'将来負担比率（分子）の構造'!K$44</f>
        <v>1040</v>
      </c>
      <c r="I63" s="135"/>
      <c r="J63" s="135"/>
      <c r="K63" s="135">
        <f>'将来負担比率（分子）の構造'!L$44</f>
        <v>936</v>
      </c>
      <c r="L63" s="135"/>
      <c r="M63" s="135"/>
      <c r="N63" s="135">
        <f>'将来負担比率（分子）の構造'!M$44</f>
        <v>876</v>
      </c>
      <c r="O63" s="135"/>
      <c r="P63" s="135"/>
    </row>
    <row r="64" spans="1:16">
      <c r="A64" s="135" t="s">
        <v>27</v>
      </c>
      <c r="B64" s="135">
        <f>'将来負担比率（分子）の構造'!I$43</f>
        <v>27541</v>
      </c>
      <c r="C64" s="135"/>
      <c r="D64" s="135"/>
      <c r="E64" s="135">
        <f>'将来負担比率（分子）の構造'!J$43</f>
        <v>27335</v>
      </c>
      <c r="F64" s="135"/>
      <c r="G64" s="135"/>
      <c r="H64" s="135">
        <f>'将来負担比率（分子）の構造'!K$43</f>
        <v>25854</v>
      </c>
      <c r="I64" s="135"/>
      <c r="J64" s="135"/>
      <c r="K64" s="135">
        <f>'将来負担比率（分子）の構造'!L$43</f>
        <v>25403</v>
      </c>
      <c r="L64" s="135"/>
      <c r="M64" s="135"/>
      <c r="N64" s="135">
        <f>'将来負担比率（分子）の構造'!M$43</f>
        <v>25451</v>
      </c>
      <c r="O64" s="135"/>
      <c r="P64" s="135"/>
    </row>
    <row r="65" spans="1:16">
      <c r="A65" s="135" t="s">
        <v>26</v>
      </c>
      <c r="B65" s="135">
        <f>'将来負担比率（分子）の構造'!I$42</f>
        <v>7673</v>
      </c>
      <c r="C65" s="135"/>
      <c r="D65" s="135"/>
      <c r="E65" s="135">
        <f>'将来負担比率（分子）の構造'!J$42</f>
        <v>8111</v>
      </c>
      <c r="F65" s="135"/>
      <c r="G65" s="135"/>
      <c r="H65" s="135">
        <f>'将来負担比率（分子）の構造'!K$42</f>
        <v>8028</v>
      </c>
      <c r="I65" s="135"/>
      <c r="J65" s="135"/>
      <c r="K65" s="135">
        <f>'将来負担比率（分子）の構造'!L$42</f>
        <v>8098</v>
      </c>
      <c r="L65" s="135"/>
      <c r="M65" s="135"/>
      <c r="N65" s="135">
        <f>'将来負担比率（分子）の構造'!M$42</f>
        <v>7048</v>
      </c>
      <c r="O65" s="135"/>
      <c r="P65" s="135"/>
    </row>
    <row r="66" spans="1:16">
      <c r="A66" s="135" t="s">
        <v>25</v>
      </c>
      <c r="B66" s="135">
        <f>'将来負担比率（分子）の構造'!I$41</f>
        <v>70165</v>
      </c>
      <c r="C66" s="135"/>
      <c r="D66" s="135"/>
      <c r="E66" s="135">
        <f>'将来負担比率（分子）の構造'!J$41</f>
        <v>70437</v>
      </c>
      <c r="F66" s="135"/>
      <c r="G66" s="135"/>
      <c r="H66" s="135">
        <f>'将来負担比率（分子）の構造'!K$41</f>
        <v>71441</v>
      </c>
      <c r="I66" s="135"/>
      <c r="J66" s="135"/>
      <c r="K66" s="135">
        <f>'将来負担比率（分子）の構造'!L$41</f>
        <v>72862</v>
      </c>
      <c r="L66" s="135"/>
      <c r="M66" s="135"/>
      <c r="N66" s="135">
        <f>'将来負担比率（分子）の構造'!M$41</f>
        <v>73032</v>
      </c>
      <c r="O66" s="135"/>
      <c r="P66" s="135"/>
    </row>
    <row r="67" spans="1:16">
      <c r="A67" s="135" t="s">
        <v>62</v>
      </c>
      <c r="B67" s="135" t="e">
        <f>NA()</f>
        <v>#N/A</v>
      </c>
      <c r="C67" s="135">
        <f>IF(ISNUMBER('将来負担比率（分子）の構造'!I$52), IF('将来負担比率（分子）の構造'!I$52 &lt; 0, 0, '将来負担比率（分子）の構造'!I$52), NA())</f>
        <v>24336</v>
      </c>
      <c r="D67" s="135" t="e">
        <f>NA()</f>
        <v>#N/A</v>
      </c>
      <c r="E67" s="135" t="e">
        <f>NA()</f>
        <v>#N/A</v>
      </c>
      <c r="F67" s="135">
        <f>IF(ISNUMBER('将来負担比率（分子）の構造'!J$52), IF('将来負担比率（分子）の構造'!J$52 &lt; 0, 0, '将来負担比率（分子）の構造'!J$52), NA())</f>
        <v>22592</v>
      </c>
      <c r="G67" s="135" t="e">
        <f>NA()</f>
        <v>#N/A</v>
      </c>
      <c r="H67" s="135" t="e">
        <f>NA()</f>
        <v>#N/A</v>
      </c>
      <c r="I67" s="135">
        <f>IF(ISNUMBER('将来負担比率（分子）の構造'!K$52), IF('将来負担比率（分子）の構造'!K$52 &lt; 0, 0, '将来負担比率（分子）の構造'!K$52), NA())</f>
        <v>22218</v>
      </c>
      <c r="J67" s="135" t="e">
        <f>NA()</f>
        <v>#N/A</v>
      </c>
      <c r="K67" s="135" t="e">
        <f>NA()</f>
        <v>#N/A</v>
      </c>
      <c r="L67" s="135">
        <f>IF(ISNUMBER('将来負担比率（分子）の構造'!L$52), IF('将来負担比率（分子）の構造'!L$52 &lt; 0, 0, '将来負担比率（分子）の構造'!L$52), NA())</f>
        <v>24625</v>
      </c>
      <c r="M67" s="135" t="e">
        <f>NA()</f>
        <v>#N/A</v>
      </c>
      <c r="N67" s="135" t="e">
        <f>NA()</f>
        <v>#N/A</v>
      </c>
      <c r="O67" s="135">
        <f>IF(ISNUMBER('将来負担比率（分子）の構造'!M$52), IF('将来負担比率（分子）の構造'!M$52 &lt; 0, 0, '将来負担比率（分子）の構造'!M$52), NA())</f>
        <v>24277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46206537</v>
      </c>
      <c r="S5" s="637"/>
      <c r="T5" s="637"/>
      <c r="U5" s="637"/>
      <c r="V5" s="637"/>
      <c r="W5" s="637"/>
      <c r="X5" s="637"/>
      <c r="Y5" s="684"/>
      <c r="Z5" s="697">
        <v>53.8</v>
      </c>
      <c r="AA5" s="697"/>
      <c r="AB5" s="697"/>
      <c r="AC5" s="697"/>
      <c r="AD5" s="698">
        <v>42580036</v>
      </c>
      <c r="AE5" s="698"/>
      <c r="AF5" s="698"/>
      <c r="AG5" s="698"/>
      <c r="AH5" s="698"/>
      <c r="AI5" s="698"/>
      <c r="AJ5" s="698"/>
      <c r="AK5" s="698"/>
      <c r="AL5" s="685">
        <v>88.2</v>
      </c>
      <c r="AM5" s="654"/>
      <c r="AN5" s="654"/>
      <c r="AO5" s="686"/>
      <c r="AP5" s="673" t="s">
        <v>208</v>
      </c>
      <c r="AQ5" s="674"/>
      <c r="AR5" s="674"/>
      <c r="AS5" s="674"/>
      <c r="AT5" s="674"/>
      <c r="AU5" s="674"/>
      <c r="AV5" s="674"/>
      <c r="AW5" s="674"/>
      <c r="AX5" s="674"/>
      <c r="AY5" s="674"/>
      <c r="AZ5" s="674"/>
      <c r="BA5" s="674"/>
      <c r="BB5" s="674"/>
      <c r="BC5" s="674"/>
      <c r="BD5" s="674"/>
      <c r="BE5" s="674"/>
      <c r="BF5" s="675"/>
      <c r="BG5" s="586">
        <v>42580036</v>
      </c>
      <c r="BH5" s="587"/>
      <c r="BI5" s="587"/>
      <c r="BJ5" s="587"/>
      <c r="BK5" s="587"/>
      <c r="BL5" s="587"/>
      <c r="BM5" s="587"/>
      <c r="BN5" s="588"/>
      <c r="BO5" s="639">
        <v>92.2</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651122</v>
      </c>
      <c r="S6" s="587"/>
      <c r="T6" s="587"/>
      <c r="U6" s="587"/>
      <c r="V6" s="587"/>
      <c r="W6" s="587"/>
      <c r="X6" s="587"/>
      <c r="Y6" s="588"/>
      <c r="Z6" s="639">
        <v>0.8</v>
      </c>
      <c r="AA6" s="639"/>
      <c r="AB6" s="639"/>
      <c r="AC6" s="639"/>
      <c r="AD6" s="640">
        <v>651122</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42580036</v>
      </c>
      <c r="BH6" s="587"/>
      <c r="BI6" s="587"/>
      <c r="BJ6" s="587"/>
      <c r="BK6" s="587"/>
      <c r="BL6" s="587"/>
      <c r="BM6" s="587"/>
      <c r="BN6" s="588"/>
      <c r="BO6" s="639">
        <v>92.2</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552692</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552692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93093</v>
      </c>
      <c r="S7" s="587"/>
      <c r="T7" s="587"/>
      <c r="U7" s="587"/>
      <c r="V7" s="587"/>
      <c r="W7" s="587"/>
      <c r="X7" s="587"/>
      <c r="Y7" s="588"/>
      <c r="Z7" s="639">
        <v>0.1</v>
      </c>
      <c r="AA7" s="639"/>
      <c r="AB7" s="639"/>
      <c r="AC7" s="639"/>
      <c r="AD7" s="640">
        <v>93093</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18277354</v>
      </c>
      <c r="BH7" s="587"/>
      <c r="BI7" s="587"/>
      <c r="BJ7" s="587"/>
      <c r="BK7" s="587"/>
      <c r="BL7" s="587"/>
      <c r="BM7" s="587"/>
      <c r="BN7" s="588"/>
      <c r="BO7" s="639">
        <v>39.6</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7226179</v>
      </c>
      <c r="CS7" s="587"/>
      <c r="CT7" s="587"/>
      <c r="CU7" s="587"/>
      <c r="CV7" s="587"/>
      <c r="CW7" s="587"/>
      <c r="CX7" s="587"/>
      <c r="CY7" s="588"/>
      <c r="CZ7" s="639">
        <v>8.6999999999999993</v>
      </c>
      <c r="DA7" s="639"/>
      <c r="DB7" s="639"/>
      <c r="DC7" s="639"/>
      <c r="DD7" s="592">
        <v>199380</v>
      </c>
      <c r="DE7" s="587"/>
      <c r="DF7" s="587"/>
      <c r="DG7" s="587"/>
      <c r="DH7" s="587"/>
      <c r="DI7" s="587"/>
      <c r="DJ7" s="587"/>
      <c r="DK7" s="587"/>
      <c r="DL7" s="587"/>
      <c r="DM7" s="587"/>
      <c r="DN7" s="587"/>
      <c r="DO7" s="587"/>
      <c r="DP7" s="588"/>
      <c r="DQ7" s="592">
        <v>6250667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152831</v>
      </c>
      <c r="S8" s="587"/>
      <c r="T8" s="587"/>
      <c r="U8" s="587"/>
      <c r="V8" s="587"/>
      <c r="W8" s="587"/>
      <c r="X8" s="587"/>
      <c r="Y8" s="588"/>
      <c r="Z8" s="639">
        <v>0.2</v>
      </c>
      <c r="AA8" s="639"/>
      <c r="AB8" s="639"/>
      <c r="AC8" s="639"/>
      <c r="AD8" s="640">
        <v>152831</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388272</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26129197</v>
      </c>
      <c r="CS8" s="587"/>
      <c r="CT8" s="587"/>
      <c r="CU8" s="587"/>
      <c r="CV8" s="587"/>
      <c r="CW8" s="587"/>
      <c r="CX8" s="587"/>
      <c r="CY8" s="588"/>
      <c r="CZ8" s="639">
        <v>31.3</v>
      </c>
      <c r="DA8" s="639"/>
      <c r="DB8" s="639"/>
      <c r="DC8" s="639"/>
      <c r="DD8" s="592">
        <v>385076</v>
      </c>
      <c r="DE8" s="587"/>
      <c r="DF8" s="587"/>
      <c r="DG8" s="587"/>
      <c r="DH8" s="587"/>
      <c r="DI8" s="587"/>
      <c r="DJ8" s="587"/>
      <c r="DK8" s="587"/>
      <c r="DL8" s="587"/>
      <c r="DM8" s="587"/>
      <c r="DN8" s="587"/>
      <c r="DO8" s="587"/>
      <c r="DP8" s="588"/>
      <c r="DQ8" s="592">
        <v>13728754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267712</v>
      </c>
      <c r="S9" s="587"/>
      <c r="T9" s="587"/>
      <c r="U9" s="587"/>
      <c r="V9" s="587"/>
      <c r="W9" s="587"/>
      <c r="X9" s="587"/>
      <c r="Y9" s="588"/>
      <c r="Z9" s="639">
        <v>0.3</v>
      </c>
      <c r="AA9" s="639"/>
      <c r="AB9" s="639"/>
      <c r="AC9" s="639"/>
      <c r="AD9" s="640">
        <v>267712</v>
      </c>
      <c r="AE9" s="640"/>
      <c r="AF9" s="640"/>
      <c r="AG9" s="640"/>
      <c r="AH9" s="640"/>
      <c r="AI9" s="640"/>
      <c r="AJ9" s="640"/>
      <c r="AK9" s="640"/>
      <c r="AL9" s="609">
        <v>0.6</v>
      </c>
      <c r="AM9" s="641"/>
      <c r="AN9" s="641"/>
      <c r="AO9" s="642"/>
      <c r="AP9" s="583" t="s">
        <v>223</v>
      </c>
      <c r="AQ9" s="584"/>
      <c r="AR9" s="584"/>
      <c r="AS9" s="584"/>
      <c r="AT9" s="584"/>
      <c r="AU9" s="584"/>
      <c r="AV9" s="584"/>
      <c r="AW9" s="584"/>
      <c r="AX9" s="584"/>
      <c r="AY9" s="584"/>
      <c r="AZ9" s="584"/>
      <c r="BA9" s="584"/>
      <c r="BB9" s="584"/>
      <c r="BC9" s="584"/>
      <c r="BD9" s="584"/>
      <c r="BE9" s="584"/>
      <c r="BF9" s="585"/>
      <c r="BG9" s="586">
        <v>14350458</v>
      </c>
      <c r="BH9" s="587"/>
      <c r="BI9" s="587"/>
      <c r="BJ9" s="587"/>
      <c r="BK9" s="587"/>
      <c r="BL9" s="587"/>
      <c r="BM9" s="587"/>
      <c r="BN9" s="588"/>
      <c r="BO9" s="639">
        <v>31.1</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8051624</v>
      </c>
      <c r="CS9" s="587"/>
      <c r="CT9" s="587"/>
      <c r="CU9" s="587"/>
      <c r="CV9" s="587"/>
      <c r="CW9" s="587"/>
      <c r="CX9" s="587"/>
      <c r="CY9" s="588"/>
      <c r="CZ9" s="639">
        <v>9.6</v>
      </c>
      <c r="DA9" s="639"/>
      <c r="DB9" s="639"/>
      <c r="DC9" s="639"/>
      <c r="DD9" s="592">
        <v>701270</v>
      </c>
      <c r="DE9" s="587"/>
      <c r="DF9" s="587"/>
      <c r="DG9" s="587"/>
      <c r="DH9" s="587"/>
      <c r="DI9" s="587"/>
      <c r="DJ9" s="587"/>
      <c r="DK9" s="587"/>
      <c r="DL9" s="587"/>
      <c r="DM9" s="587"/>
      <c r="DN9" s="587"/>
      <c r="DO9" s="587"/>
      <c r="DP9" s="588"/>
      <c r="DQ9" s="592">
        <v>6664776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2619735</v>
      </c>
      <c r="S10" s="587"/>
      <c r="T10" s="587"/>
      <c r="U10" s="587"/>
      <c r="V10" s="587"/>
      <c r="W10" s="587"/>
      <c r="X10" s="587"/>
      <c r="Y10" s="588"/>
      <c r="Z10" s="639">
        <v>3.1</v>
      </c>
      <c r="AA10" s="639"/>
      <c r="AB10" s="639"/>
      <c r="AC10" s="639"/>
      <c r="AD10" s="640">
        <v>2619735</v>
      </c>
      <c r="AE10" s="640"/>
      <c r="AF10" s="640"/>
      <c r="AG10" s="640"/>
      <c r="AH10" s="640"/>
      <c r="AI10" s="640"/>
      <c r="AJ10" s="640"/>
      <c r="AK10" s="640"/>
      <c r="AL10" s="609">
        <v>5.4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722483</v>
      </c>
      <c r="BH10" s="587"/>
      <c r="BI10" s="587"/>
      <c r="BJ10" s="587"/>
      <c r="BK10" s="587"/>
      <c r="BL10" s="587"/>
      <c r="BM10" s="587"/>
      <c r="BN10" s="588"/>
      <c r="BO10" s="639">
        <v>1.6</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3854167</v>
      </c>
      <c r="CS10" s="587"/>
      <c r="CT10" s="587"/>
      <c r="CU10" s="587"/>
      <c r="CV10" s="587"/>
      <c r="CW10" s="587"/>
      <c r="CX10" s="587"/>
      <c r="CY10" s="588"/>
      <c r="CZ10" s="639">
        <v>4.5999999999999996</v>
      </c>
      <c r="DA10" s="639"/>
      <c r="DB10" s="639"/>
      <c r="DC10" s="639"/>
      <c r="DD10" s="592">
        <v>22889</v>
      </c>
      <c r="DE10" s="587"/>
      <c r="DF10" s="587"/>
      <c r="DG10" s="587"/>
      <c r="DH10" s="587"/>
      <c r="DI10" s="587"/>
      <c r="DJ10" s="587"/>
      <c r="DK10" s="587"/>
      <c r="DL10" s="587"/>
      <c r="DM10" s="587"/>
      <c r="DN10" s="587"/>
      <c r="DO10" s="587"/>
      <c r="DP10" s="588"/>
      <c r="DQ10" s="592">
        <v>191162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79296</v>
      </c>
      <c r="S11" s="587"/>
      <c r="T11" s="587"/>
      <c r="U11" s="587"/>
      <c r="V11" s="587"/>
      <c r="W11" s="587"/>
      <c r="X11" s="587"/>
      <c r="Y11" s="588"/>
      <c r="Z11" s="639">
        <v>0.1</v>
      </c>
      <c r="AA11" s="639"/>
      <c r="AB11" s="639"/>
      <c r="AC11" s="639"/>
      <c r="AD11" s="640">
        <v>79296</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2816141</v>
      </c>
      <c r="BH11" s="587"/>
      <c r="BI11" s="587"/>
      <c r="BJ11" s="587"/>
      <c r="BK11" s="587"/>
      <c r="BL11" s="587"/>
      <c r="BM11" s="587"/>
      <c r="BN11" s="588"/>
      <c r="BO11" s="639">
        <v>6.1</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2227195</v>
      </c>
      <c r="CS11" s="587"/>
      <c r="CT11" s="587"/>
      <c r="CU11" s="587"/>
      <c r="CV11" s="587"/>
      <c r="CW11" s="587"/>
      <c r="CX11" s="587"/>
      <c r="CY11" s="588"/>
      <c r="CZ11" s="639">
        <v>2.7</v>
      </c>
      <c r="DA11" s="639"/>
      <c r="DB11" s="639"/>
      <c r="DC11" s="639"/>
      <c r="DD11" s="592">
        <v>1872638</v>
      </c>
      <c r="DE11" s="587"/>
      <c r="DF11" s="587"/>
      <c r="DG11" s="587"/>
      <c r="DH11" s="587"/>
      <c r="DI11" s="587"/>
      <c r="DJ11" s="587"/>
      <c r="DK11" s="587"/>
      <c r="DL11" s="587"/>
      <c r="DM11" s="587"/>
      <c r="DN11" s="587"/>
      <c r="DO11" s="587"/>
      <c r="DP11" s="588"/>
      <c r="DQ11" s="592">
        <v>655107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21671862</v>
      </c>
      <c r="BH12" s="587"/>
      <c r="BI12" s="587"/>
      <c r="BJ12" s="587"/>
      <c r="BK12" s="587"/>
      <c r="BL12" s="587"/>
      <c r="BM12" s="587"/>
      <c r="BN12" s="588"/>
      <c r="BO12" s="639">
        <v>46.9</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2379648</v>
      </c>
      <c r="CS12" s="587"/>
      <c r="CT12" s="587"/>
      <c r="CU12" s="587"/>
      <c r="CV12" s="587"/>
      <c r="CW12" s="587"/>
      <c r="CX12" s="587"/>
      <c r="CY12" s="588"/>
      <c r="CZ12" s="639">
        <v>2.9</v>
      </c>
      <c r="DA12" s="639"/>
      <c r="DB12" s="639"/>
      <c r="DC12" s="639"/>
      <c r="DD12" s="592">
        <v>1490150</v>
      </c>
      <c r="DE12" s="587"/>
      <c r="DF12" s="587"/>
      <c r="DG12" s="587"/>
      <c r="DH12" s="587"/>
      <c r="DI12" s="587"/>
      <c r="DJ12" s="587"/>
      <c r="DK12" s="587"/>
      <c r="DL12" s="587"/>
      <c r="DM12" s="587"/>
      <c r="DN12" s="587"/>
      <c r="DO12" s="587"/>
      <c r="DP12" s="588"/>
      <c r="DQ12" s="592">
        <v>1845779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238518</v>
      </c>
      <c r="S13" s="587"/>
      <c r="T13" s="587"/>
      <c r="U13" s="587"/>
      <c r="V13" s="587"/>
      <c r="W13" s="587"/>
      <c r="X13" s="587"/>
      <c r="Y13" s="588"/>
      <c r="Z13" s="639">
        <v>0.3</v>
      </c>
      <c r="AA13" s="639"/>
      <c r="AB13" s="639"/>
      <c r="AC13" s="639"/>
      <c r="AD13" s="640">
        <v>238518</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21610793</v>
      </c>
      <c r="BH13" s="587"/>
      <c r="BI13" s="587"/>
      <c r="BJ13" s="587"/>
      <c r="BK13" s="587"/>
      <c r="BL13" s="587"/>
      <c r="BM13" s="587"/>
      <c r="BN13" s="588"/>
      <c r="BO13" s="639">
        <v>46.8</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12897268</v>
      </c>
      <c r="CS13" s="587"/>
      <c r="CT13" s="587"/>
      <c r="CU13" s="587"/>
      <c r="CV13" s="587"/>
      <c r="CW13" s="587"/>
      <c r="CX13" s="587"/>
      <c r="CY13" s="588"/>
      <c r="CZ13" s="639">
        <v>15.5</v>
      </c>
      <c r="DA13" s="639"/>
      <c r="DB13" s="639"/>
      <c r="DC13" s="639"/>
      <c r="DD13" s="592">
        <v>7626460</v>
      </c>
      <c r="DE13" s="587"/>
      <c r="DF13" s="587"/>
      <c r="DG13" s="587"/>
      <c r="DH13" s="587"/>
      <c r="DI13" s="587"/>
      <c r="DJ13" s="587"/>
      <c r="DK13" s="587"/>
      <c r="DL13" s="587"/>
      <c r="DM13" s="587"/>
      <c r="DN13" s="587"/>
      <c r="DO13" s="587"/>
      <c r="DP13" s="588"/>
      <c r="DQ13" s="592">
        <v>8215579</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488135</v>
      </c>
      <c r="BH14" s="587"/>
      <c r="BI14" s="587"/>
      <c r="BJ14" s="587"/>
      <c r="BK14" s="587"/>
      <c r="BL14" s="587"/>
      <c r="BM14" s="587"/>
      <c r="BN14" s="588"/>
      <c r="BO14" s="639">
        <v>1.1000000000000001</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4051905</v>
      </c>
      <c r="CS14" s="587"/>
      <c r="CT14" s="587"/>
      <c r="CU14" s="587"/>
      <c r="CV14" s="587"/>
      <c r="CW14" s="587"/>
      <c r="CX14" s="587"/>
      <c r="CY14" s="588"/>
      <c r="CZ14" s="639">
        <v>4.9000000000000004</v>
      </c>
      <c r="DA14" s="639"/>
      <c r="DB14" s="639"/>
      <c r="DC14" s="639"/>
      <c r="DD14" s="592">
        <v>345076</v>
      </c>
      <c r="DE14" s="587"/>
      <c r="DF14" s="587"/>
      <c r="DG14" s="587"/>
      <c r="DH14" s="587"/>
      <c r="DI14" s="587"/>
      <c r="DJ14" s="587"/>
      <c r="DK14" s="587"/>
      <c r="DL14" s="587"/>
      <c r="DM14" s="587"/>
      <c r="DN14" s="587"/>
      <c r="DO14" s="587"/>
      <c r="DP14" s="588"/>
      <c r="DQ14" s="592">
        <v>2839067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185473</v>
      </c>
      <c r="S15" s="587"/>
      <c r="T15" s="587"/>
      <c r="U15" s="587"/>
      <c r="V15" s="587"/>
      <c r="W15" s="587"/>
      <c r="X15" s="587"/>
      <c r="Y15" s="588"/>
      <c r="Z15" s="639">
        <v>0.2</v>
      </c>
      <c r="AA15" s="639"/>
      <c r="AB15" s="639"/>
      <c r="AC15" s="639"/>
      <c r="AD15" s="640">
        <v>185473</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2142685</v>
      </c>
      <c r="BH15" s="587"/>
      <c r="BI15" s="587"/>
      <c r="BJ15" s="587"/>
      <c r="BK15" s="587"/>
      <c r="BL15" s="587"/>
      <c r="BM15" s="587"/>
      <c r="BN15" s="588"/>
      <c r="BO15" s="639">
        <v>4.5999999999999996</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9175943</v>
      </c>
      <c r="CS15" s="587"/>
      <c r="CT15" s="587"/>
      <c r="CU15" s="587"/>
      <c r="CV15" s="587"/>
      <c r="CW15" s="587"/>
      <c r="CX15" s="587"/>
      <c r="CY15" s="588"/>
      <c r="CZ15" s="639">
        <v>11</v>
      </c>
      <c r="DA15" s="639"/>
      <c r="DB15" s="639"/>
      <c r="DC15" s="639"/>
      <c r="DD15" s="592">
        <v>2517421</v>
      </c>
      <c r="DE15" s="587"/>
      <c r="DF15" s="587"/>
      <c r="DG15" s="587"/>
      <c r="DH15" s="587"/>
      <c r="DI15" s="587"/>
      <c r="DJ15" s="587"/>
      <c r="DK15" s="587"/>
      <c r="DL15" s="587"/>
      <c r="DM15" s="587"/>
      <c r="DN15" s="587"/>
      <c r="DO15" s="587"/>
      <c r="DP15" s="588"/>
      <c r="DQ15" s="592">
        <v>7087307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1406112</v>
      </c>
      <c r="S16" s="587"/>
      <c r="T16" s="587"/>
      <c r="U16" s="587"/>
      <c r="V16" s="587"/>
      <c r="W16" s="587"/>
      <c r="X16" s="587"/>
      <c r="Y16" s="588"/>
      <c r="Z16" s="639">
        <v>1.6</v>
      </c>
      <c r="AA16" s="639"/>
      <c r="AB16" s="639"/>
      <c r="AC16" s="639"/>
      <c r="AD16" s="640">
        <v>1153866</v>
      </c>
      <c r="AE16" s="640"/>
      <c r="AF16" s="640"/>
      <c r="AG16" s="640"/>
      <c r="AH16" s="640"/>
      <c r="AI16" s="640"/>
      <c r="AJ16" s="640"/>
      <c r="AK16" s="640"/>
      <c r="AL16" s="609">
        <v>2.4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46709</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46709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1153866</v>
      </c>
      <c r="S17" s="587"/>
      <c r="T17" s="587"/>
      <c r="U17" s="587"/>
      <c r="V17" s="587"/>
      <c r="W17" s="587"/>
      <c r="X17" s="587"/>
      <c r="Y17" s="588"/>
      <c r="Z17" s="639">
        <v>1.3</v>
      </c>
      <c r="AA17" s="639"/>
      <c r="AB17" s="639"/>
      <c r="AC17" s="639"/>
      <c r="AD17" s="640">
        <v>1153866</v>
      </c>
      <c r="AE17" s="640"/>
      <c r="AF17" s="640"/>
      <c r="AG17" s="640"/>
      <c r="AH17" s="640"/>
      <c r="AI17" s="640"/>
      <c r="AJ17" s="640"/>
      <c r="AK17" s="640"/>
      <c r="AL17" s="609">
        <v>2.4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6869977</v>
      </c>
      <c r="CS17" s="587"/>
      <c r="CT17" s="587"/>
      <c r="CU17" s="587"/>
      <c r="CV17" s="587"/>
      <c r="CW17" s="587"/>
      <c r="CX17" s="587"/>
      <c r="CY17" s="588"/>
      <c r="CZ17" s="639">
        <v>8.1999999999999993</v>
      </c>
      <c r="DA17" s="639"/>
      <c r="DB17" s="639"/>
      <c r="DC17" s="639"/>
      <c r="DD17" s="592" t="s">
        <v>111</v>
      </c>
      <c r="DE17" s="587"/>
      <c r="DF17" s="587"/>
      <c r="DG17" s="587"/>
      <c r="DH17" s="587"/>
      <c r="DI17" s="587"/>
      <c r="DJ17" s="587"/>
      <c r="DK17" s="587"/>
      <c r="DL17" s="587"/>
      <c r="DM17" s="587"/>
      <c r="DN17" s="587"/>
      <c r="DO17" s="587"/>
      <c r="DP17" s="588"/>
      <c r="DQ17" s="592">
        <v>6610259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248039</v>
      </c>
      <c r="S18" s="587"/>
      <c r="T18" s="587"/>
      <c r="U18" s="587"/>
      <c r="V18" s="587"/>
      <c r="W18" s="587"/>
      <c r="X18" s="587"/>
      <c r="Y18" s="588"/>
      <c r="Z18" s="639">
        <v>0.3</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4207</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3626501</v>
      </c>
      <c r="BH19" s="587"/>
      <c r="BI19" s="587"/>
      <c r="BJ19" s="587"/>
      <c r="BK19" s="587"/>
      <c r="BL19" s="587"/>
      <c r="BM19" s="587"/>
      <c r="BN19" s="588"/>
      <c r="BO19" s="639">
        <v>7.8</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51900429</v>
      </c>
      <c r="S20" s="587"/>
      <c r="T20" s="587"/>
      <c r="U20" s="587"/>
      <c r="V20" s="587"/>
      <c r="W20" s="587"/>
      <c r="X20" s="587"/>
      <c r="Y20" s="588"/>
      <c r="Z20" s="639">
        <v>60.4</v>
      </c>
      <c r="AA20" s="639"/>
      <c r="AB20" s="639"/>
      <c r="AC20" s="639"/>
      <c r="AD20" s="640">
        <v>48021682</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3626501</v>
      </c>
      <c r="BH20" s="587"/>
      <c r="BI20" s="587"/>
      <c r="BJ20" s="587"/>
      <c r="BK20" s="587"/>
      <c r="BL20" s="587"/>
      <c r="BM20" s="587"/>
      <c r="BN20" s="588"/>
      <c r="BO20" s="639">
        <v>7.8</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83462504</v>
      </c>
      <c r="CS20" s="587"/>
      <c r="CT20" s="587"/>
      <c r="CU20" s="587"/>
      <c r="CV20" s="587"/>
      <c r="CW20" s="587"/>
      <c r="CX20" s="587"/>
      <c r="CY20" s="588"/>
      <c r="CZ20" s="639">
        <v>100</v>
      </c>
      <c r="DA20" s="639"/>
      <c r="DB20" s="639"/>
      <c r="DC20" s="639"/>
      <c r="DD20" s="592">
        <v>15160360</v>
      </c>
      <c r="DE20" s="587"/>
      <c r="DF20" s="587"/>
      <c r="DG20" s="587"/>
      <c r="DH20" s="587"/>
      <c r="DI20" s="587"/>
      <c r="DJ20" s="587"/>
      <c r="DK20" s="587"/>
      <c r="DL20" s="587"/>
      <c r="DM20" s="587"/>
      <c r="DN20" s="587"/>
      <c r="DO20" s="587"/>
      <c r="DP20" s="588"/>
      <c r="DQ20" s="592">
        <v>54687858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62825</v>
      </c>
      <c r="S21" s="587"/>
      <c r="T21" s="587"/>
      <c r="U21" s="587"/>
      <c r="V21" s="587"/>
      <c r="W21" s="587"/>
      <c r="X21" s="587"/>
      <c r="Y21" s="588"/>
      <c r="Z21" s="639">
        <v>0.1</v>
      </c>
      <c r="AA21" s="639"/>
      <c r="AB21" s="639"/>
      <c r="AC21" s="639"/>
      <c r="AD21" s="640">
        <v>62825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1288218</v>
      </c>
      <c r="S22" s="587"/>
      <c r="T22" s="587"/>
      <c r="U22" s="587"/>
      <c r="V22" s="587"/>
      <c r="W22" s="587"/>
      <c r="X22" s="587"/>
      <c r="Y22" s="588"/>
      <c r="Z22" s="639">
        <v>1.5</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1400778</v>
      </c>
      <c r="S23" s="587"/>
      <c r="T23" s="587"/>
      <c r="U23" s="587"/>
      <c r="V23" s="587"/>
      <c r="W23" s="587"/>
      <c r="X23" s="587"/>
      <c r="Y23" s="588"/>
      <c r="Z23" s="639">
        <v>1.6</v>
      </c>
      <c r="AA23" s="639"/>
      <c r="AB23" s="639"/>
      <c r="AC23" s="639"/>
      <c r="AD23" s="640">
        <v>154617</v>
      </c>
      <c r="AE23" s="640"/>
      <c r="AF23" s="640"/>
      <c r="AG23" s="640"/>
      <c r="AH23" s="640"/>
      <c r="AI23" s="640"/>
      <c r="AJ23" s="640"/>
      <c r="AK23" s="640"/>
      <c r="AL23" s="609">
        <v>0.3</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3626501</v>
      </c>
      <c r="BH23" s="587"/>
      <c r="BI23" s="587"/>
      <c r="BJ23" s="587"/>
      <c r="BK23" s="587"/>
      <c r="BL23" s="587"/>
      <c r="BM23" s="587"/>
      <c r="BN23" s="588"/>
      <c r="BO23" s="639">
        <v>7.8</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486586</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35058918</v>
      </c>
      <c r="CS24" s="637"/>
      <c r="CT24" s="637"/>
      <c r="CU24" s="637"/>
      <c r="CV24" s="637"/>
      <c r="CW24" s="637"/>
      <c r="CX24" s="637"/>
      <c r="CY24" s="684"/>
      <c r="CZ24" s="688">
        <v>42</v>
      </c>
      <c r="DA24" s="689"/>
      <c r="DB24" s="689"/>
      <c r="DC24" s="690"/>
      <c r="DD24" s="683">
        <v>23341797</v>
      </c>
      <c r="DE24" s="637"/>
      <c r="DF24" s="637"/>
      <c r="DG24" s="637"/>
      <c r="DH24" s="637"/>
      <c r="DI24" s="637"/>
      <c r="DJ24" s="637"/>
      <c r="DK24" s="684"/>
      <c r="DL24" s="683">
        <v>23015748</v>
      </c>
      <c r="DM24" s="637"/>
      <c r="DN24" s="637"/>
      <c r="DO24" s="637"/>
      <c r="DP24" s="637"/>
      <c r="DQ24" s="637"/>
      <c r="DR24" s="637"/>
      <c r="DS24" s="637"/>
      <c r="DT24" s="637"/>
      <c r="DU24" s="637"/>
      <c r="DV24" s="684"/>
      <c r="DW24" s="685">
        <v>46.5</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9771824</v>
      </c>
      <c r="S25" s="587"/>
      <c r="T25" s="587"/>
      <c r="U25" s="587"/>
      <c r="V25" s="587"/>
      <c r="W25" s="587"/>
      <c r="X25" s="587"/>
      <c r="Y25" s="588"/>
      <c r="Z25" s="639">
        <v>11.4</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14222680</v>
      </c>
      <c r="CS25" s="605"/>
      <c r="CT25" s="605"/>
      <c r="CU25" s="605"/>
      <c r="CV25" s="605"/>
      <c r="CW25" s="605"/>
      <c r="CX25" s="605"/>
      <c r="CY25" s="606"/>
      <c r="CZ25" s="589">
        <v>17</v>
      </c>
      <c r="DA25" s="607"/>
      <c r="DB25" s="607"/>
      <c r="DC25" s="608"/>
      <c r="DD25" s="592">
        <v>12675430</v>
      </c>
      <c r="DE25" s="605"/>
      <c r="DF25" s="605"/>
      <c r="DG25" s="605"/>
      <c r="DH25" s="605"/>
      <c r="DI25" s="605"/>
      <c r="DJ25" s="605"/>
      <c r="DK25" s="606"/>
      <c r="DL25" s="592">
        <v>12349381</v>
      </c>
      <c r="DM25" s="605"/>
      <c r="DN25" s="605"/>
      <c r="DO25" s="605"/>
      <c r="DP25" s="605"/>
      <c r="DQ25" s="605"/>
      <c r="DR25" s="605"/>
      <c r="DS25" s="605"/>
      <c r="DT25" s="605"/>
      <c r="DU25" s="605"/>
      <c r="DV25" s="606"/>
      <c r="DW25" s="609">
        <v>24.9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9953038</v>
      </c>
      <c r="CS26" s="587"/>
      <c r="CT26" s="587"/>
      <c r="CU26" s="587"/>
      <c r="CV26" s="587"/>
      <c r="CW26" s="587"/>
      <c r="CX26" s="587"/>
      <c r="CY26" s="588"/>
      <c r="CZ26" s="589">
        <v>11.9</v>
      </c>
      <c r="DA26" s="607"/>
      <c r="DB26" s="607"/>
      <c r="DC26" s="608"/>
      <c r="DD26" s="592">
        <v>8444398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6985174</v>
      </c>
      <c r="S27" s="587"/>
      <c r="T27" s="587"/>
      <c r="U27" s="587"/>
      <c r="V27" s="587"/>
      <c r="W27" s="587"/>
      <c r="X27" s="587"/>
      <c r="Y27" s="588"/>
      <c r="Z27" s="639">
        <v>8.1</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46206537</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13966289</v>
      </c>
      <c r="CS27" s="605"/>
      <c r="CT27" s="605"/>
      <c r="CU27" s="605"/>
      <c r="CV27" s="605"/>
      <c r="CW27" s="605"/>
      <c r="CX27" s="605"/>
      <c r="CY27" s="606"/>
      <c r="CZ27" s="589">
        <v>16.7</v>
      </c>
      <c r="DA27" s="607"/>
      <c r="DB27" s="607"/>
      <c r="DC27" s="608"/>
      <c r="DD27" s="592">
        <v>4056136</v>
      </c>
      <c r="DE27" s="605"/>
      <c r="DF27" s="605"/>
      <c r="DG27" s="605"/>
      <c r="DH27" s="605"/>
      <c r="DI27" s="605"/>
      <c r="DJ27" s="605"/>
      <c r="DK27" s="606"/>
      <c r="DL27" s="592">
        <v>4056136</v>
      </c>
      <c r="DM27" s="605"/>
      <c r="DN27" s="605"/>
      <c r="DO27" s="605"/>
      <c r="DP27" s="605"/>
      <c r="DQ27" s="605"/>
      <c r="DR27" s="605"/>
      <c r="DS27" s="605"/>
      <c r="DT27" s="605"/>
      <c r="DU27" s="605"/>
      <c r="DV27" s="606"/>
      <c r="DW27" s="609">
        <v>8.1999999999999993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241288</v>
      </c>
      <c r="S28" s="587"/>
      <c r="T28" s="587"/>
      <c r="U28" s="587"/>
      <c r="V28" s="587"/>
      <c r="W28" s="587"/>
      <c r="X28" s="587"/>
      <c r="Y28" s="588"/>
      <c r="Z28" s="639">
        <v>0.3</v>
      </c>
      <c r="AA28" s="639"/>
      <c r="AB28" s="639"/>
      <c r="AC28" s="639"/>
      <c r="AD28" s="640">
        <v>40727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6869949</v>
      </c>
      <c r="CS28" s="587"/>
      <c r="CT28" s="587"/>
      <c r="CU28" s="587"/>
      <c r="CV28" s="587"/>
      <c r="CW28" s="587"/>
      <c r="CX28" s="587"/>
      <c r="CY28" s="588"/>
      <c r="CZ28" s="589">
        <v>8.1999999999999993</v>
      </c>
      <c r="DA28" s="607"/>
      <c r="DB28" s="607"/>
      <c r="DC28" s="608"/>
      <c r="DD28" s="592">
        <v>6610231</v>
      </c>
      <c r="DE28" s="587"/>
      <c r="DF28" s="587"/>
      <c r="DG28" s="587"/>
      <c r="DH28" s="587"/>
      <c r="DI28" s="587"/>
      <c r="DJ28" s="587"/>
      <c r="DK28" s="588"/>
      <c r="DL28" s="592">
        <v>6610231</v>
      </c>
      <c r="DM28" s="587"/>
      <c r="DN28" s="587"/>
      <c r="DO28" s="587"/>
      <c r="DP28" s="587"/>
      <c r="DQ28" s="587"/>
      <c r="DR28" s="587"/>
      <c r="DS28" s="587"/>
      <c r="DT28" s="587"/>
      <c r="DU28" s="587"/>
      <c r="DV28" s="588"/>
      <c r="DW28" s="609">
        <v>13.3</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14374</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6869713</v>
      </c>
      <c r="CS29" s="605"/>
      <c r="CT29" s="605"/>
      <c r="CU29" s="605"/>
      <c r="CV29" s="605"/>
      <c r="CW29" s="605"/>
      <c r="CX29" s="605"/>
      <c r="CY29" s="606"/>
      <c r="CZ29" s="589">
        <v>8.1999999999999993</v>
      </c>
      <c r="DA29" s="607"/>
      <c r="DB29" s="607"/>
      <c r="DC29" s="608"/>
      <c r="DD29" s="592">
        <v>6609995</v>
      </c>
      <c r="DE29" s="605"/>
      <c r="DF29" s="605"/>
      <c r="DG29" s="605"/>
      <c r="DH29" s="605"/>
      <c r="DI29" s="605"/>
      <c r="DJ29" s="605"/>
      <c r="DK29" s="606"/>
      <c r="DL29" s="592">
        <v>6609995</v>
      </c>
      <c r="DM29" s="605"/>
      <c r="DN29" s="605"/>
      <c r="DO29" s="605"/>
      <c r="DP29" s="605"/>
      <c r="DQ29" s="605"/>
      <c r="DR29" s="605"/>
      <c r="DS29" s="605"/>
      <c r="DT29" s="605"/>
      <c r="DU29" s="605"/>
      <c r="DV29" s="606"/>
      <c r="DW29" s="609">
        <v>13.3</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229726</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98.8</v>
      </c>
      <c r="BH30" s="653"/>
      <c r="BI30" s="653"/>
      <c r="BJ30" s="653"/>
      <c r="BK30" s="653"/>
      <c r="BL30" s="653"/>
      <c r="BM30" s="654">
        <v>95.6</v>
      </c>
      <c r="BN30" s="653"/>
      <c r="BO30" s="653"/>
      <c r="BP30" s="653"/>
      <c r="BQ30" s="655"/>
      <c r="BR30" s="652">
        <v>98.8</v>
      </c>
      <c r="BS30" s="653"/>
      <c r="BT30" s="653"/>
      <c r="BU30" s="653"/>
      <c r="BV30" s="653"/>
      <c r="BW30" s="653"/>
      <c r="BX30" s="654">
        <v>94.9</v>
      </c>
      <c r="BY30" s="653"/>
      <c r="BZ30" s="653"/>
      <c r="CA30" s="653"/>
      <c r="CB30" s="655"/>
      <c r="CD30" s="658"/>
      <c r="CE30" s="659"/>
      <c r="CF30" s="623" t="s">
        <v>292</v>
      </c>
      <c r="CG30" s="620"/>
      <c r="CH30" s="620"/>
      <c r="CI30" s="620"/>
      <c r="CJ30" s="620"/>
      <c r="CK30" s="620"/>
      <c r="CL30" s="620"/>
      <c r="CM30" s="620"/>
      <c r="CN30" s="620"/>
      <c r="CO30" s="620"/>
      <c r="CP30" s="620"/>
      <c r="CQ30" s="621"/>
      <c r="CR30" s="586">
        <v>5882081</v>
      </c>
      <c r="CS30" s="587"/>
      <c r="CT30" s="587"/>
      <c r="CU30" s="587"/>
      <c r="CV30" s="587"/>
      <c r="CW30" s="587"/>
      <c r="CX30" s="587"/>
      <c r="CY30" s="588"/>
      <c r="CZ30" s="589">
        <v>7</v>
      </c>
      <c r="DA30" s="607"/>
      <c r="DB30" s="607"/>
      <c r="DC30" s="608"/>
      <c r="DD30" s="592">
        <v>5666972</v>
      </c>
      <c r="DE30" s="587"/>
      <c r="DF30" s="587"/>
      <c r="DG30" s="587"/>
      <c r="DH30" s="587"/>
      <c r="DI30" s="587"/>
      <c r="DJ30" s="587"/>
      <c r="DK30" s="588"/>
      <c r="DL30" s="592">
        <v>5666972</v>
      </c>
      <c r="DM30" s="587"/>
      <c r="DN30" s="587"/>
      <c r="DO30" s="587"/>
      <c r="DP30" s="587"/>
      <c r="DQ30" s="587"/>
      <c r="DR30" s="587"/>
      <c r="DS30" s="587"/>
      <c r="DT30" s="587"/>
      <c r="DU30" s="587"/>
      <c r="DV30" s="588"/>
      <c r="DW30" s="609">
        <v>11.4</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2790899</v>
      </c>
      <c r="S31" s="587"/>
      <c r="T31" s="587"/>
      <c r="U31" s="587"/>
      <c r="V31" s="587"/>
      <c r="W31" s="587"/>
      <c r="X31" s="587"/>
      <c r="Y31" s="588"/>
      <c r="Z31" s="639">
        <v>3.3</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98.4</v>
      </c>
      <c r="BH31" s="605"/>
      <c r="BI31" s="605"/>
      <c r="BJ31" s="605"/>
      <c r="BK31" s="605"/>
      <c r="BL31" s="605"/>
      <c r="BM31" s="641">
        <v>93.7</v>
      </c>
      <c r="BN31" s="651"/>
      <c r="BO31" s="651"/>
      <c r="BP31" s="651"/>
      <c r="BQ31" s="615"/>
      <c r="BR31" s="650">
        <v>98.4</v>
      </c>
      <c r="BS31" s="605"/>
      <c r="BT31" s="605"/>
      <c r="BU31" s="605"/>
      <c r="BV31" s="605"/>
      <c r="BW31" s="605"/>
      <c r="BX31" s="641">
        <v>92.8</v>
      </c>
      <c r="BY31" s="651"/>
      <c r="BZ31" s="651"/>
      <c r="CA31" s="651"/>
      <c r="CB31" s="615"/>
      <c r="CD31" s="658"/>
      <c r="CE31" s="659"/>
      <c r="CF31" s="623" t="s">
        <v>296</v>
      </c>
      <c r="CG31" s="620"/>
      <c r="CH31" s="620"/>
      <c r="CI31" s="620"/>
      <c r="CJ31" s="620"/>
      <c r="CK31" s="620"/>
      <c r="CL31" s="620"/>
      <c r="CM31" s="620"/>
      <c r="CN31" s="620"/>
      <c r="CO31" s="620"/>
      <c r="CP31" s="620"/>
      <c r="CQ31" s="621"/>
      <c r="CR31" s="586">
        <v>987632</v>
      </c>
      <c r="CS31" s="605"/>
      <c r="CT31" s="605"/>
      <c r="CU31" s="605"/>
      <c r="CV31" s="605"/>
      <c r="CW31" s="605"/>
      <c r="CX31" s="605"/>
      <c r="CY31" s="606"/>
      <c r="CZ31" s="589">
        <v>1.2</v>
      </c>
      <c r="DA31" s="607"/>
      <c r="DB31" s="607"/>
      <c r="DC31" s="608"/>
      <c r="DD31" s="592">
        <v>943023</v>
      </c>
      <c r="DE31" s="605"/>
      <c r="DF31" s="605"/>
      <c r="DG31" s="605"/>
      <c r="DH31" s="605"/>
      <c r="DI31" s="605"/>
      <c r="DJ31" s="605"/>
      <c r="DK31" s="606"/>
      <c r="DL31" s="592">
        <v>943023</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4648491</v>
      </c>
      <c r="S32" s="587"/>
      <c r="T32" s="587"/>
      <c r="U32" s="587"/>
      <c r="V32" s="587"/>
      <c r="W32" s="587"/>
      <c r="X32" s="587"/>
      <c r="Y32" s="588"/>
      <c r="Z32" s="639">
        <v>5.4</v>
      </c>
      <c r="AA32" s="639"/>
      <c r="AB32" s="639"/>
      <c r="AC32" s="639"/>
      <c r="AD32" s="640">
        <v>13646</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99.1</v>
      </c>
      <c r="BH32" s="571"/>
      <c r="BI32" s="571"/>
      <c r="BJ32" s="571"/>
      <c r="BK32" s="571"/>
      <c r="BL32" s="571"/>
      <c r="BM32" s="634">
        <v>96.7</v>
      </c>
      <c r="BN32" s="571"/>
      <c r="BO32" s="571"/>
      <c r="BP32" s="571"/>
      <c r="BQ32" s="628"/>
      <c r="BR32" s="649">
        <v>99</v>
      </c>
      <c r="BS32" s="571"/>
      <c r="BT32" s="571"/>
      <c r="BU32" s="571"/>
      <c r="BV32" s="571"/>
      <c r="BW32" s="571"/>
      <c r="BX32" s="634">
        <v>96.2</v>
      </c>
      <c r="BY32" s="571"/>
      <c r="BZ32" s="571"/>
      <c r="CA32" s="571"/>
      <c r="CB32" s="628"/>
      <c r="CD32" s="660"/>
      <c r="CE32" s="661"/>
      <c r="CF32" s="623" t="s">
        <v>299</v>
      </c>
      <c r="CG32" s="620"/>
      <c r="CH32" s="620"/>
      <c r="CI32" s="620"/>
      <c r="CJ32" s="620"/>
      <c r="CK32" s="620"/>
      <c r="CL32" s="620"/>
      <c r="CM32" s="620"/>
      <c r="CN32" s="620"/>
      <c r="CO32" s="620"/>
      <c r="CP32" s="620"/>
      <c r="CQ32" s="621"/>
      <c r="CR32" s="586">
        <v>236</v>
      </c>
      <c r="CS32" s="587"/>
      <c r="CT32" s="587"/>
      <c r="CU32" s="587"/>
      <c r="CV32" s="587"/>
      <c r="CW32" s="587"/>
      <c r="CX32" s="587"/>
      <c r="CY32" s="588"/>
      <c r="CZ32" s="589">
        <v>0</v>
      </c>
      <c r="DA32" s="607"/>
      <c r="DB32" s="607"/>
      <c r="DC32" s="608"/>
      <c r="DD32" s="592">
        <v>236</v>
      </c>
      <c r="DE32" s="587"/>
      <c r="DF32" s="587"/>
      <c r="DG32" s="587"/>
      <c r="DH32" s="587"/>
      <c r="DI32" s="587"/>
      <c r="DJ32" s="587"/>
      <c r="DK32" s="588"/>
      <c r="DL32" s="592">
        <v>236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6052200</v>
      </c>
      <c r="S33" s="587"/>
      <c r="T33" s="587"/>
      <c r="U33" s="587"/>
      <c r="V33" s="587"/>
      <c r="W33" s="587"/>
      <c r="X33" s="587"/>
      <c r="Y33" s="588"/>
      <c r="Z33" s="639">
        <v>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33196517</v>
      </c>
      <c r="CS33" s="605"/>
      <c r="CT33" s="605"/>
      <c r="CU33" s="605"/>
      <c r="CV33" s="605"/>
      <c r="CW33" s="605"/>
      <c r="CX33" s="605"/>
      <c r="CY33" s="606"/>
      <c r="CZ33" s="589">
        <v>39.799999999999997</v>
      </c>
      <c r="DA33" s="607"/>
      <c r="DB33" s="607"/>
      <c r="DC33" s="608"/>
      <c r="DD33" s="592">
        <v>25181219</v>
      </c>
      <c r="DE33" s="605"/>
      <c r="DF33" s="605"/>
      <c r="DG33" s="605"/>
      <c r="DH33" s="605"/>
      <c r="DI33" s="605"/>
      <c r="DJ33" s="605"/>
      <c r="DK33" s="606"/>
      <c r="DL33" s="592">
        <v>17914189</v>
      </c>
      <c r="DM33" s="605"/>
      <c r="DN33" s="605"/>
      <c r="DO33" s="605"/>
      <c r="DP33" s="605"/>
      <c r="DQ33" s="605"/>
      <c r="DR33" s="605"/>
      <c r="DS33" s="605"/>
      <c r="DT33" s="605"/>
      <c r="DU33" s="605"/>
      <c r="DV33" s="606"/>
      <c r="DW33" s="609">
        <v>36.200000000000003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12395685</v>
      </c>
      <c r="CS34" s="587"/>
      <c r="CT34" s="587"/>
      <c r="CU34" s="587"/>
      <c r="CV34" s="587"/>
      <c r="CW34" s="587"/>
      <c r="CX34" s="587"/>
      <c r="CY34" s="588"/>
      <c r="CZ34" s="589">
        <v>14.9</v>
      </c>
      <c r="DA34" s="607"/>
      <c r="DB34" s="607"/>
      <c r="DC34" s="608"/>
      <c r="DD34" s="592">
        <v>10692169</v>
      </c>
      <c r="DE34" s="587"/>
      <c r="DF34" s="587"/>
      <c r="DG34" s="587"/>
      <c r="DH34" s="587"/>
      <c r="DI34" s="587"/>
      <c r="DJ34" s="587"/>
      <c r="DK34" s="588"/>
      <c r="DL34" s="592">
        <v>7240040</v>
      </c>
      <c r="DM34" s="587"/>
      <c r="DN34" s="587"/>
      <c r="DO34" s="587"/>
      <c r="DP34" s="587"/>
      <c r="DQ34" s="587"/>
      <c r="DR34" s="587"/>
      <c r="DS34" s="587"/>
      <c r="DT34" s="587"/>
      <c r="DU34" s="587"/>
      <c r="DV34" s="588"/>
      <c r="DW34" s="609">
        <v>14.6</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1250000</v>
      </c>
      <c r="S35" s="587"/>
      <c r="T35" s="587"/>
      <c r="U35" s="587"/>
      <c r="V35" s="587"/>
      <c r="W35" s="587"/>
      <c r="X35" s="587"/>
      <c r="Y35" s="588"/>
      <c r="Z35" s="639">
        <v>1.5</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11654221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559862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1336334</v>
      </c>
      <c r="CS35" s="605"/>
      <c r="CT35" s="605"/>
      <c r="CU35" s="605"/>
      <c r="CV35" s="605"/>
      <c r="CW35" s="605"/>
      <c r="CX35" s="605"/>
      <c r="CY35" s="606"/>
      <c r="CZ35" s="589">
        <v>1.6</v>
      </c>
      <c r="DA35" s="607"/>
      <c r="DB35" s="607"/>
      <c r="DC35" s="608"/>
      <c r="DD35" s="592">
        <v>1248753</v>
      </c>
      <c r="DE35" s="605"/>
      <c r="DF35" s="605"/>
      <c r="DG35" s="605"/>
      <c r="DH35" s="605"/>
      <c r="DI35" s="605"/>
      <c r="DJ35" s="605"/>
      <c r="DK35" s="606"/>
      <c r="DL35" s="592">
        <v>1248753</v>
      </c>
      <c r="DM35" s="605"/>
      <c r="DN35" s="605"/>
      <c r="DO35" s="605"/>
      <c r="DP35" s="605"/>
      <c r="DQ35" s="605"/>
      <c r="DR35" s="605"/>
      <c r="DS35" s="605"/>
      <c r="DT35" s="605"/>
      <c r="DU35" s="605"/>
      <c r="DV35" s="606"/>
      <c r="DW35" s="609">
        <v>2.5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85872812</v>
      </c>
      <c r="S36" s="627"/>
      <c r="T36" s="627"/>
      <c r="U36" s="627"/>
      <c r="V36" s="627"/>
      <c r="W36" s="627"/>
      <c r="X36" s="627"/>
      <c r="Y36" s="630"/>
      <c r="Z36" s="631">
        <v>100</v>
      </c>
      <c r="AA36" s="631"/>
      <c r="AB36" s="631"/>
      <c r="AC36" s="631"/>
      <c r="AD36" s="632">
        <v>48293497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3210000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-778062</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8271492</v>
      </c>
      <c r="CS36" s="587"/>
      <c r="CT36" s="587"/>
      <c r="CU36" s="587"/>
      <c r="CV36" s="587"/>
      <c r="CW36" s="587"/>
      <c r="CX36" s="587"/>
      <c r="CY36" s="588"/>
      <c r="CZ36" s="589">
        <v>9.9</v>
      </c>
      <c r="DA36" s="607"/>
      <c r="DB36" s="607"/>
      <c r="DC36" s="608"/>
      <c r="DD36" s="592">
        <v>7260045</v>
      </c>
      <c r="DE36" s="587"/>
      <c r="DF36" s="587"/>
      <c r="DG36" s="587"/>
      <c r="DH36" s="587"/>
      <c r="DI36" s="587"/>
      <c r="DJ36" s="587"/>
      <c r="DK36" s="588"/>
      <c r="DL36" s="592">
        <v>4991559</v>
      </c>
      <c r="DM36" s="587"/>
      <c r="DN36" s="587"/>
      <c r="DO36" s="587"/>
      <c r="DP36" s="587"/>
      <c r="DQ36" s="587"/>
      <c r="DR36" s="587"/>
      <c r="DS36" s="587"/>
      <c r="DT36" s="587"/>
      <c r="DU36" s="587"/>
      <c r="DV36" s="588"/>
      <c r="DW36" s="609">
        <v>10.1</v>
      </c>
      <c r="DX36" s="610"/>
      <c r="DY36" s="610"/>
      <c r="DZ36" s="610"/>
      <c r="EA36" s="610"/>
      <c r="EB36" s="610"/>
      <c r="EC36" s="611"/>
    </row>
    <row r="37" spans="2:133" ht="11.25" customHeight="1">
      <c r="AQ37" s="612" t="s">
        <v>314</v>
      </c>
      <c r="AR37" s="613"/>
      <c r="AS37" s="613"/>
      <c r="AT37" s="613"/>
      <c r="AU37" s="613"/>
      <c r="AV37" s="613"/>
      <c r="AW37" s="613"/>
      <c r="AX37" s="613"/>
      <c r="AY37" s="614"/>
      <c r="AZ37" s="586">
        <v>1920489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40003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7183</v>
      </c>
      <c r="CS37" s="605"/>
      <c r="CT37" s="605"/>
      <c r="CU37" s="605"/>
      <c r="CV37" s="605"/>
      <c r="CW37" s="605"/>
      <c r="CX37" s="605"/>
      <c r="CY37" s="606"/>
      <c r="CZ37" s="589">
        <v>0</v>
      </c>
      <c r="DA37" s="607"/>
      <c r="DB37" s="607"/>
      <c r="DC37" s="608"/>
      <c r="DD37" s="592">
        <v>6971</v>
      </c>
      <c r="DE37" s="605"/>
      <c r="DF37" s="605"/>
      <c r="DG37" s="605"/>
      <c r="DH37" s="605"/>
      <c r="DI37" s="605"/>
      <c r="DJ37" s="605"/>
      <c r="DK37" s="606"/>
      <c r="DL37" s="592">
        <v>6971</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62737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69631</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6460995</v>
      </c>
      <c r="CS38" s="587"/>
      <c r="CT38" s="587"/>
      <c r="CU38" s="587"/>
      <c r="CV38" s="587"/>
      <c r="CW38" s="587"/>
      <c r="CX38" s="587"/>
      <c r="CY38" s="588"/>
      <c r="CZ38" s="589">
        <v>7.7</v>
      </c>
      <c r="DA38" s="607"/>
      <c r="DB38" s="607"/>
      <c r="DC38" s="608"/>
      <c r="DD38" s="592">
        <v>5779214</v>
      </c>
      <c r="DE38" s="587"/>
      <c r="DF38" s="587"/>
      <c r="DG38" s="587"/>
      <c r="DH38" s="587"/>
      <c r="DI38" s="587"/>
      <c r="DJ38" s="587"/>
      <c r="DK38" s="588"/>
      <c r="DL38" s="592">
        <v>4433837</v>
      </c>
      <c r="DM38" s="587"/>
      <c r="DN38" s="587"/>
      <c r="DO38" s="587"/>
      <c r="DP38" s="587"/>
      <c r="DQ38" s="587"/>
      <c r="DR38" s="587"/>
      <c r="DS38" s="587"/>
      <c r="DT38" s="587"/>
      <c r="DU38" s="587"/>
      <c r="DV38" s="588"/>
      <c r="DW38" s="609">
        <v>8.9</v>
      </c>
      <c r="DX38" s="610"/>
      <c r="DY38" s="610"/>
      <c r="DZ38" s="610"/>
      <c r="EA38" s="610"/>
      <c r="EB38" s="610"/>
      <c r="EC38" s="611"/>
    </row>
    <row r="39" spans="2:133" ht="11.25" customHeight="1">
      <c r="AQ39" s="612" t="s">
        <v>320</v>
      </c>
      <c r="AR39" s="613"/>
      <c r="AS39" s="613"/>
      <c r="AT39" s="613"/>
      <c r="AU39" s="613"/>
      <c r="AV39" s="613"/>
      <c r="AW39" s="613"/>
      <c r="AX39" s="613"/>
      <c r="AY39" s="614"/>
      <c r="AZ39" s="586">
        <v>9515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94</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992330</v>
      </c>
      <c r="CS39" s="605"/>
      <c r="CT39" s="605"/>
      <c r="CU39" s="605"/>
      <c r="CV39" s="605"/>
      <c r="CW39" s="605"/>
      <c r="CX39" s="605"/>
      <c r="CY39" s="606"/>
      <c r="CZ39" s="589">
        <v>1.2</v>
      </c>
      <c r="DA39" s="607"/>
      <c r="DB39" s="607"/>
      <c r="DC39" s="608"/>
      <c r="DD39" s="592">
        <v>201038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2149021</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3739681</v>
      </c>
      <c r="CS40" s="587"/>
      <c r="CT40" s="587"/>
      <c r="CU40" s="587"/>
      <c r="CV40" s="587"/>
      <c r="CW40" s="587"/>
      <c r="CX40" s="587"/>
      <c r="CY40" s="588"/>
      <c r="CZ40" s="589">
        <v>4.5</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4302459</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15207069</v>
      </c>
      <c r="CS42" s="587"/>
      <c r="CT42" s="587"/>
      <c r="CU42" s="587"/>
      <c r="CV42" s="587"/>
      <c r="CW42" s="587"/>
      <c r="CX42" s="587"/>
      <c r="CY42" s="588"/>
      <c r="CZ42" s="589">
        <v>18.2</v>
      </c>
      <c r="DA42" s="590"/>
      <c r="DB42" s="590"/>
      <c r="DC42" s="591"/>
      <c r="DD42" s="592">
        <v>6164842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919253</v>
      </c>
      <c r="CS43" s="605"/>
      <c r="CT43" s="605"/>
      <c r="CU43" s="605"/>
      <c r="CV43" s="605"/>
      <c r="CW43" s="605"/>
      <c r="CX43" s="605"/>
      <c r="CY43" s="606"/>
      <c r="CZ43" s="589">
        <v>1.1000000000000001</v>
      </c>
      <c r="DA43" s="607"/>
      <c r="DB43" s="607"/>
      <c r="DC43" s="608"/>
      <c r="DD43" s="592">
        <v>881803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15160360</v>
      </c>
      <c r="CS44" s="587"/>
      <c r="CT44" s="587"/>
      <c r="CU44" s="587"/>
      <c r="CV44" s="587"/>
      <c r="CW44" s="587"/>
      <c r="CX44" s="587"/>
      <c r="CY44" s="588"/>
      <c r="CZ44" s="589">
        <v>18.2</v>
      </c>
      <c r="DA44" s="590"/>
      <c r="DB44" s="590"/>
      <c r="DC44" s="591"/>
      <c r="DD44" s="592">
        <v>6118133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5200297</v>
      </c>
      <c r="CS45" s="605"/>
      <c r="CT45" s="605"/>
      <c r="CU45" s="605"/>
      <c r="CV45" s="605"/>
      <c r="CW45" s="605"/>
      <c r="CX45" s="605"/>
      <c r="CY45" s="606"/>
      <c r="CZ45" s="589">
        <v>6.2</v>
      </c>
      <c r="DA45" s="607"/>
      <c r="DB45" s="607"/>
      <c r="DC45" s="608"/>
      <c r="DD45" s="592">
        <v>283645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9722635</v>
      </c>
      <c r="CS46" s="587"/>
      <c r="CT46" s="587"/>
      <c r="CU46" s="587"/>
      <c r="CV46" s="587"/>
      <c r="CW46" s="587"/>
      <c r="CX46" s="587"/>
      <c r="CY46" s="588"/>
      <c r="CZ46" s="589">
        <v>11.6</v>
      </c>
      <c r="DA46" s="590"/>
      <c r="DB46" s="590"/>
      <c r="DC46" s="591"/>
      <c r="DD46" s="592">
        <v>5727460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46709</v>
      </c>
      <c r="CS47" s="605"/>
      <c r="CT47" s="605"/>
      <c r="CU47" s="605"/>
      <c r="CV47" s="605"/>
      <c r="CW47" s="605"/>
      <c r="CX47" s="605"/>
      <c r="CY47" s="606"/>
      <c r="CZ47" s="589">
        <v>0.1</v>
      </c>
      <c r="DA47" s="607"/>
      <c r="DB47" s="607"/>
      <c r="DC47" s="608"/>
      <c r="DD47" s="592">
        <v>46709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342</v>
      </c>
      <c r="CS48" s="587"/>
      <c r="CT48" s="587"/>
      <c r="CU48" s="587"/>
      <c r="CV48" s="587"/>
      <c r="CW48" s="587"/>
      <c r="CX48" s="587"/>
      <c r="CY48" s="588"/>
      <c r="CZ48" s="589" t="s">
        <v>342</v>
      </c>
      <c r="DA48" s="590"/>
      <c r="DB48" s="590"/>
      <c r="DC48" s="591"/>
      <c r="DD48" s="592" t="s">
        <v>342</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83462504</v>
      </c>
      <c r="CS49" s="571"/>
      <c r="CT49" s="571"/>
      <c r="CU49" s="571"/>
      <c r="CV49" s="571"/>
      <c r="CW49" s="571"/>
      <c r="CX49" s="571"/>
      <c r="CY49" s="572"/>
      <c r="CZ49" s="573">
        <v>100</v>
      </c>
      <c r="DA49" s="574"/>
      <c r="DB49" s="574"/>
      <c r="DC49" s="575"/>
      <c r="DD49" s="576">
        <v>54687858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84685</v>
      </c>
      <c r="R7" s="1099"/>
      <c r="S7" s="1099"/>
      <c r="T7" s="1099"/>
      <c r="U7" s="1099"/>
      <c r="V7" s="1099">
        <v>82292</v>
      </c>
      <c r="W7" s="1099"/>
      <c r="X7" s="1099"/>
      <c r="Y7" s="1099"/>
      <c r="Z7" s="1099"/>
      <c r="AA7" s="1099">
        <v>2393</v>
      </c>
      <c r="AB7" s="1099"/>
      <c r="AC7" s="1099"/>
      <c r="AD7" s="1099"/>
      <c r="AE7" s="1100"/>
      <c r="AF7" s="1101">
        <v>2217</v>
      </c>
      <c r="AG7" s="1102"/>
      <c r="AH7" s="1102"/>
      <c r="AI7" s="1102"/>
      <c r="AJ7" s="1103"/>
      <c r="AK7" s="1085">
        <v>235</v>
      </c>
      <c r="AL7" s="1086"/>
      <c r="AM7" s="1086"/>
      <c r="AN7" s="1086"/>
      <c r="AO7" s="1086"/>
      <c r="AP7" s="1086">
        <v>69061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-3</v>
      </c>
      <c r="CI7" s="1083"/>
      <c r="CJ7" s="1083"/>
      <c r="CK7" s="1083"/>
      <c r="CL7" s="1084"/>
      <c r="CM7" s="1082">
        <v>171</v>
      </c>
      <c r="CN7" s="1083"/>
      <c r="CO7" s="1083"/>
      <c r="CP7" s="1083"/>
      <c r="CQ7" s="1084"/>
      <c r="CR7" s="1082">
        <v>105</v>
      </c>
      <c r="CS7" s="1083"/>
      <c r="CT7" s="1083"/>
      <c r="CU7" s="1083"/>
      <c r="CV7" s="1084"/>
      <c r="CW7" s="1082">
        <v>19</v>
      </c>
      <c r="CX7" s="1083"/>
      <c r="CY7" s="1083"/>
      <c r="CZ7" s="1083"/>
      <c r="DA7" s="1084"/>
      <c r="DB7" s="1082" t="s">
        <v>547</v>
      </c>
      <c r="DC7" s="1083"/>
      <c r="DD7" s="1083"/>
      <c r="DE7" s="1083"/>
      <c r="DF7" s="1084"/>
      <c r="DG7" s="1082" t="s">
        <v>548</v>
      </c>
      <c r="DH7" s="1083"/>
      <c r="DI7" s="1083"/>
      <c r="DJ7" s="1083"/>
      <c r="DK7" s="1084"/>
      <c r="DL7" s="1082" t="s">
        <v>548</v>
      </c>
      <c r="DM7" s="1083"/>
      <c r="DN7" s="1083"/>
      <c r="DO7" s="1083"/>
      <c r="DP7" s="1084"/>
      <c r="DQ7" s="1082" t="s">
        <v>548</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858</v>
      </c>
      <c r="R8" s="1038"/>
      <c r="S8" s="1038"/>
      <c r="T8" s="1038"/>
      <c r="U8" s="1038"/>
      <c r="V8" s="1038">
        <v>846</v>
      </c>
      <c r="W8" s="1038"/>
      <c r="X8" s="1038"/>
      <c r="Y8" s="1038"/>
      <c r="Z8" s="1038"/>
      <c r="AA8" s="1038">
        <v>11</v>
      </c>
      <c r="AB8" s="1038"/>
      <c r="AC8" s="1038"/>
      <c r="AD8" s="1038"/>
      <c r="AE8" s="1039"/>
      <c r="AF8" s="1013">
        <v>11</v>
      </c>
      <c r="AG8" s="1014"/>
      <c r="AH8" s="1014"/>
      <c r="AI8" s="1014"/>
      <c r="AJ8" s="1015"/>
      <c r="AK8" s="1080">
        <v>235</v>
      </c>
      <c r="AL8" s="1081"/>
      <c r="AM8" s="1081"/>
      <c r="AN8" s="1081"/>
      <c r="AO8" s="1081"/>
      <c r="AP8" s="1081">
        <v>2543</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0</v>
      </c>
      <c r="CI8" s="984"/>
      <c r="CJ8" s="984"/>
      <c r="CK8" s="984"/>
      <c r="CL8" s="985"/>
      <c r="CM8" s="983">
        <v>352</v>
      </c>
      <c r="CN8" s="984"/>
      <c r="CO8" s="984"/>
      <c r="CP8" s="984"/>
      <c r="CQ8" s="985"/>
      <c r="CR8" s="983">
        <v>320</v>
      </c>
      <c r="CS8" s="984"/>
      <c r="CT8" s="984"/>
      <c r="CU8" s="984"/>
      <c r="CV8" s="985"/>
      <c r="CW8" s="983">
        <v>133</v>
      </c>
      <c r="CX8" s="984"/>
      <c r="CY8" s="984"/>
      <c r="CZ8" s="984"/>
      <c r="DA8" s="985"/>
      <c r="DB8" s="983" t="s">
        <v>547</v>
      </c>
      <c r="DC8" s="984"/>
      <c r="DD8" s="984"/>
      <c r="DE8" s="984"/>
      <c r="DF8" s="985"/>
      <c r="DG8" s="983" t="s">
        <v>547</v>
      </c>
      <c r="DH8" s="984"/>
      <c r="DI8" s="984"/>
      <c r="DJ8" s="984"/>
      <c r="DK8" s="985"/>
      <c r="DL8" s="983" t="s">
        <v>547</v>
      </c>
      <c r="DM8" s="984"/>
      <c r="DN8" s="984"/>
      <c r="DO8" s="984"/>
      <c r="DP8" s="985"/>
      <c r="DQ8" s="983" t="s">
        <v>547</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916</v>
      </c>
      <c r="R9" s="1038"/>
      <c r="S9" s="1038"/>
      <c r="T9" s="1038"/>
      <c r="U9" s="1038"/>
      <c r="V9" s="1038">
        <v>910</v>
      </c>
      <c r="W9" s="1038"/>
      <c r="X9" s="1038"/>
      <c r="Y9" s="1038"/>
      <c r="Z9" s="1038"/>
      <c r="AA9" s="1038">
        <v>6</v>
      </c>
      <c r="AB9" s="1038"/>
      <c r="AC9" s="1038"/>
      <c r="AD9" s="1038"/>
      <c r="AE9" s="1039"/>
      <c r="AF9" s="1013">
        <v>6</v>
      </c>
      <c r="AG9" s="1014"/>
      <c r="AH9" s="1014"/>
      <c r="AI9" s="1014"/>
      <c r="AJ9" s="1015"/>
      <c r="AK9" s="1080">
        <v>191</v>
      </c>
      <c r="AL9" s="1081"/>
      <c r="AM9" s="1081"/>
      <c r="AN9" s="1081"/>
      <c r="AO9" s="1081"/>
      <c r="AP9" s="1081">
        <v>1237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3">
        <v>-5</v>
      </c>
      <c r="CI9" s="984"/>
      <c r="CJ9" s="984"/>
      <c r="CK9" s="984"/>
      <c r="CL9" s="985"/>
      <c r="CM9" s="983">
        <v>235</v>
      </c>
      <c r="CN9" s="984"/>
      <c r="CO9" s="984"/>
      <c r="CP9" s="984"/>
      <c r="CQ9" s="985"/>
      <c r="CR9" s="983">
        <v>80</v>
      </c>
      <c r="CS9" s="984"/>
      <c r="CT9" s="984"/>
      <c r="CU9" s="984"/>
      <c r="CV9" s="985"/>
      <c r="CW9" s="983" t="s">
        <v>547</v>
      </c>
      <c r="CX9" s="984"/>
      <c r="CY9" s="984"/>
      <c r="CZ9" s="984"/>
      <c r="DA9" s="985"/>
      <c r="DB9" s="983" t="s">
        <v>547</v>
      </c>
      <c r="DC9" s="984"/>
      <c r="DD9" s="984"/>
      <c r="DE9" s="984"/>
      <c r="DF9" s="985"/>
      <c r="DG9" s="983" t="s">
        <v>547</v>
      </c>
      <c r="DH9" s="984"/>
      <c r="DI9" s="984"/>
      <c r="DJ9" s="984"/>
      <c r="DK9" s="985"/>
      <c r="DL9" s="983" t="s">
        <v>547</v>
      </c>
      <c r="DM9" s="984"/>
      <c r="DN9" s="984"/>
      <c r="DO9" s="984"/>
      <c r="DP9" s="985"/>
      <c r="DQ9" s="983" t="s">
        <v>547</v>
      </c>
      <c r="DR9" s="984"/>
      <c r="DS9" s="984"/>
      <c r="DT9" s="984"/>
      <c r="DU9" s="985"/>
      <c r="DV9" s="986"/>
      <c r="DW9" s="987"/>
      <c r="DX9" s="987"/>
      <c r="DY9" s="987"/>
      <c r="DZ9" s="988"/>
      <c r="EA9" s="205"/>
    </row>
    <row r="10" spans="1:131" s="206" customFormat="1" ht="26.25" customHeight="1">
      <c r="A10" s="212">
        <v>4</v>
      </c>
      <c r="B10" s="1031" t="s">
        <v>369</v>
      </c>
      <c r="C10" s="1032"/>
      <c r="D10" s="1032"/>
      <c r="E10" s="1032"/>
      <c r="F10" s="1032"/>
      <c r="G10" s="1032"/>
      <c r="H10" s="1032"/>
      <c r="I10" s="1032"/>
      <c r="J10" s="1032"/>
      <c r="K10" s="1032"/>
      <c r="L10" s="1032"/>
      <c r="M10" s="1032"/>
      <c r="N10" s="1032"/>
      <c r="O10" s="1032"/>
      <c r="P10" s="1033"/>
      <c r="Q10" s="1037">
        <v>99</v>
      </c>
      <c r="R10" s="1038"/>
      <c r="S10" s="1038"/>
      <c r="T10" s="1038"/>
      <c r="U10" s="1038"/>
      <c r="V10" s="1038">
        <v>99</v>
      </c>
      <c r="W10" s="1038"/>
      <c r="X10" s="1038"/>
      <c r="Y10" s="1038"/>
      <c r="Z10" s="1038"/>
      <c r="AA10" s="1038" t="s">
        <v>556</v>
      </c>
      <c r="AB10" s="1038"/>
      <c r="AC10" s="1038"/>
      <c r="AD10" s="1038"/>
      <c r="AE10" s="1039"/>
      <c r="AF10" s="1013" t="s">
        <v>111</v>
      </c>
      <c r="AG10" s="1014"/>
      <c r="AH10" s="1014"/>
      <c r="AI10" s="1014"/>
      <c r="AJ10" s="1015"/>
      <c r="AK10" s="1080">
        <v>99</v>
      </c>
      <c r="AL10" s="1081"/>
      <c r="AM10" s="1081"/>
      <c r="AN10" s="1081"/>
      <c r="AO10" s="1081"/>
      <c r="AP10" s="1081">
        <v>191</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555</v>
      </c>
      <c r="BS10" s="1008" t="s">
        <v>552</v>
      </c>
      <c r="BT10" s="1009"/>
      <c r="BU10" s="1009"/>
      <c r="BV10" s="1009"/>
      <c r="BW10" s="1009"/>
      <c r="BX10" s="1009"/>
      <c r="BY10" s="1009"/>
      <c r="BZ10" s="1009"/>
      <c r="CA10" s="1009"/>
      <c r="CB10" s="1009"/>
      <c r="CC10" s="1009"/>
      <c r="CD10" s="1009"/>
      <c r="CE10" s="1009"/>
      <c r="CF10" s="1009"/>
      <c r="CG10" s="1010"/>
      <c r="CH10" s="983">
        <v>12</v>
      </c>
      <c r="CI10" s="984"/>
      <c r="CJ10" s="984"/>
      <c r="CK10" s="984"/>
      <c r="CL10" s="985"/>
      <c r="CM10" s="983">
        <v>173</v>
      </c>
      <c r="CN10" s="984"/>
      <c r="CO10" s="984"/>
      <c r="CP10" s="984"/>
      <c r="CQ10" s="985"/>
      <c r="CR10" s="983">
        <v>8</v>
      </c>
      <c r="CS10" s="984"/>
      <c r="CT10" s="984"/>
      <c r="CU10" s="984"/>
      <c r="CV10" s="985"/>
      <c r="CW10" s="983" t="s">
        <v>547</v>
      </c>
      <c r="CX10" s="984"/>
      <c r="CY10" s="984"/>
      <c r="CZ10" s="984"/>
      <c r="DA10" s="985"/>
      <c r="DB10" s="983" t="s">
        <v>547</v>
      </c>
      <c r="DC10" s="984"/>
      <c r="DD10" s="984"/>
      <c r="DE10" s="984"/>
      <c r="DF10" s="985"/>
      <c r="DG10" s="983">
        <v>2813</v>
      </c>
      <c r="DH10" s="984"/>
      <c r="DI10" s="984"/>
      <c r="DJ10" s="984"/>
      <c r="DK10" s="985"/>
      <c r="DL10" s="983" t="s">
        <v>547</v>
      </c>
      <c r="DM10" s="984"/>
      <c r="DN10" s="984"/>
      <c r="DO10" s="984"/>
      <c r="DP10" s="985"/>
      <c r="DQ10" s="983" t="s">
        <v>547</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3">
        <v>3</v>
      </c>
      <c r="CI11" s="984"/>
      <c r="CJ11" s="984"/>
      <c r="CK11" s="984"/>
      <c r="CL11" s="985"/>
      <c r="CM11" s="983">
        <v>89</v>
      </c>
      <c r="CN11" s="984"/>
      <c r="CO11" s="984"/>
      <c r="CP11" s="984"/>
      <c r="CQ11" s="985"/>
      <c r="CR11" s="983">
        <v>30</v>
      </c>
      <c r="CS11" s="984"/>
      <c r="CT11" s="984"/>
      <c r="CU11" s="984"/>
      <c r="CV11" s="985"/>
      <c r="CW11" s="983" t="s">
        <v>547</v>
      </c>
      <c r="CX11" s="984"/>
      <c r="CY11" s="984"/>
      <c r="CZ11" s="984"/>
      <c r="DA11" s="985"/>
      <c r="DB11" s="983" t="s">
        <v>547</v>
      </c>
      <c r="DC11" s="984"/>
      <c r="DD11" s="984"/>
      <c r="DE11" s="984"/>
      <c r="DF11" s="985"/>
      <c r="DG11" s="983" t="s">
        <v>547</v>
      </c>
      <c r="DH11" s="984"/>
      <c r="DI11" s="984"/>
      <c r="DJ11" s="984"/>
      <c r="DK11" s="985"/>
      <c r="DL11" s="983" t="s">
        <v>547</v>
      </c>
      <c r="DM11" s="984"/>
      <c r="DN11" s="984"/>
      <c r="DO11" s="984"/>
      <c r="DP11" s="985"/>
      <c r="DQ11" s="983" t="s">
        <v>547</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554</v>
      </c>
      <c r="BT12" s="1009"/>
      <c r="BU12" s="1009"/>
      <c r="BV12" s="1009"/>
      <c r="BW12" s="1009"/>
      <c r="BX12" s="1009"/>
      <c r="BY12" s="1009"/>
      <c r="BZ12" s="1009"/>
      <c r="CA12" s="1009"/>
      <c r="CB12" s="1009"/>
      <c r="CC12" s="1009"/>
      <c r="CD12" s="1009"/>
      <c r="CE12" s="1009"/>
      <c r="CF12" s="1009"/>
      <c r="CG12" s="1010"/>
      <c r="CH12" s="983">
        <v>2</v>
      </c>
      <c r="CI12" s="984"/>
      <c r="CJ12" s="984"/>
      <c r="CK12" s="984"/>
      <c r="CL12" s="985"/>
      <c r="CM12" s="983">
        <v>18</v>
      </c>
      <c r="CN12" s="984"/>
      <c r="CO12" s="984"/>
      <c r="CP12" s="984"/>
      <c r="CQ12" s="985"/>
      <c r="CR12" s="983">
        <v>10</v>
      </c>
      <c r="CS12" s="984"/>
      <c r="CT12" s="984"/>
      <c r="CU12" s="984"/>
      <c r="CV12" s="985"/>
      <c r="CW12" s="983">
        <v>61</v>
      </c>
      <c r="CX12" s="984"/>
      <c r="CY12" s="984"/>
      <c r="CZ12" s="984"/>
      <c r="DA12" s="985"/>
      <c r="DB12" s="983" t="s">
        <v>547</v>
      </c>
      <c r="DC12" s="984"/>
      <c r="DD12" s="984"/>
      <c r="DE12" s="984"/>
      <c r="DF12" s="985"/>
      <c r="DG12" s="983" t="s">
        <v>547</v>
      </c>
      <c r="DH12" s="984"/>
      <c r="DI12" s="984"/>
      <c r="DJ12" s="984"/>
      <c r="DK12" s="985"/>
      <c r="DL12" s="983" t="s">
        <v>547</v>
      </c>
      <c r="DM12" s="984"/>
      <c r="DN12" s="984"/>
      <c r="DO12" s="984"/>
      <c r="DP12" s="985"/>
      <c r="DQ12" s="983" t="s">
        <v>547</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85873</v>
      </c>
      <c r="R23" s="1063"/>
      <c r="S23" s="1063"/>
      <c r="T23" s="1063"/>
      <c r="U23" s="1063"/>
      <c r="V23" s="1063">
        <v>83463</v>
      </c>
      <c r="W23" s="1063"/>
      <c r="X23" s="1063"/>
      <c r="Y23" s="1063"/>
      <c r="Z23" s="1063"/>
      <c r="AA23" s="1063">
        <v>2410</v>
      </c>
      <c r="AB23" s="1063"/>
      <c r="AC23" s="1063"/>
      <c r="AD23" s="1063"/>
      <c r="AE23" s="1064"/>
      <c r="AF23" s="1065">
        <v>2235</v>
      </c>
      <c r="AG23" s="1063"/>
      <c r="AH23" s="1063"/>
      <c r="AI23" s="1063"/>
      <c r="AJ23" s="1066"/>
      <c r="AK23" s="1067"/>
      <c r="AL23" s="1068"/>
      <c r="AM23" s="1068"/>
      <c r="AN23" s="1068"/>
      <c r="AO23" s="1068"/>
      <c r="AP23" s="1063">
        <v>73032</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27637</v>
      </c>
      <c r="R28" s="1048"/>
      <c r="S28" s="1048"/>
      <c r="T28" s="1048"/>
      <c r="U28" s="1048"/>
      <c r="V28" s="1048">
        <v>27077</v>
      </c>
      <c r="W28" s="1048"/>
      <c r="X28" s="1048"/>
      <c r="Y28" s="1048"/>
      <c r="Z28" s="1048"/>
      <c r="AA28" s="1048">
        <v>560</v>
      </c>
      <c r="AB28" s="1048"/>
      <c r="AC28" s="1048"/>
      <c r="AD28" s="1048"/>
      <c r="AE28" s="1049"/>
      <c r="AF28" s="1050">
        <v>560</v>
      </c>
      <c r="AG28" s="1048"/>
      <c r="AH28" s="1048"/>
      <c r="AI28" s="1048"/>
      <c r="AJ28" s="1051"/>
      <c r="AK28" s="1052">
        <v>2254</v>
      </c>
      <c r="AL28" s="1040"/>
      <c r="AM28" s="1040"/>
      <c r="AN28" s="1040"/>
      <c r="AO28" s="1040"/>
      <c r="AP28" s="1040" t="s">
        <v>538</v>
      </c>
      <c r="AQ28" s="1040"/>
      <c r="AR28" s="1040"/>
      <c r="AS28" s="1040"/>
      <c r="AT28" s="1040"/>
      <c r="AU28" s="1040" t="s">
        <v>480</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384</v>
      </c>
      <c r="C29" s="1032"/>
      <c r="D29" s="1032"/>
      <c r="E29" s="1032"/>
      <c r="F29" s="1032"/>
      <c r="G29" s="1032"/>
      <c r="H29" s="1032"/>
      <c r="I29" s="1032"/>
      <c r="J29" s="1032"/>
      <c r="K29" s="1032"/>
      <c r="L29" s="1032"/>
      <c r="M29" s="1032"/>
      <c r="N29" s="1032"/>
      <c r="O29" s="1032"/>
      <c r="P29" s="1033"/>
      <c r="Q29" s="1037">
        <v>4100</v>
      </c>
      <c r="R29" s="1038"/>
      <c r="S29" s="1038"/>
      <c r="T29" s="1038"/>
      <c r="U29" s="1038"/>
      <c r="V29" s="1038">
        <v>4091</v>
      </c>
      <c r="W29" s="1038"/>
      <c r="X29" s="1038"/>
      <c r="Y29" s="1038"/>
      <c r="Z29" s="1038"/>
      <c r="AA29" s="1038">
        <v>9</v>
      </c>
      <c r="AB29" s="1038"/>
      <c r="AC29" s="1038"/>
      <c r="AD29" s="1038"/>
      <c r="AE29" s="1039"/>
      <c r="AF29" s="1013">
        <v>9</v>
      </c>
      <c r="AG29" s="1014"/>
      <c r="AH29" s="1014"/>
      <c r="AI29" s="1014"/>
      <c r="AJ29" s="1015"/>
      <c r="AK29" s="974">
        <v>1973</v>
      </c>
      <c r="AL29" s="965"/>
      <c r="AM29" s="965"/>
      <c r="AN29" s="965"/>
      <c r="AO29" s="965"/>
      <c r="AP29" s="965" t="s">
        <v>480</v>
      </c>
      <c r="AQ29" s="965"/>
      <c r="AR29" s="965"/>
      <c r="AS29" s="965"/>
      <c r="AT29" s="965"/>
      <c r="AU29" s="965" t="s">
        <v>480</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385</v>
      </c>
      <c r="C30" s="1032"/>
      <c r="D30" s="1032"/>
      <c r="E30" s="1032"/>
      <c r="F30" s="1032"/>
      <c r="G30" s="1032"/>
      <c r="H30" s="1032"/>
      <c r="I30" s="1032"/>
      <c r="J30" s="1032"/>
      <c r="K30" s="1032"/>
      <c r="L30" s="1032"/>
      <c r="M30" s="1032"/>
      <c r="N30" s="1032"/>
      <c r="O30" s="1032"/>
      <c r="P30" s="1033"/>
      <c r="Q30" s="1037">
        <v>15988</v>
      </c>
      <c r="R30" s="1038"/>
      <c r="S30" s="1038"/>
      <c r="T30" s="1038"/>
      <c r="U30" s="1038"/>
      <c r="V30" s="1038">
        <v>15873</v>
      </c>
      <c r="W30" s="1038"/>
      <c r="X30" s="1038"/>
      <c r="Y30" s="1038"/>
      <c r="Z30" s="1038"/>
      <c r="AA30" s="1038">
        <v>115</v>
      </c>
      <c r="AB30" s="1038"/>
      <c r="AC30" s="1038"/>
      <c r="AD30" s="1038"/>
      <c r="AE30" s="1039"/>
      <c r="AF30" s="1013">
        <v>112</v>
      </c>
      <c r="AG30" s="1014"/>
      <c r="AH30" s="1014"/>
      <c r="AI30" s="1014"/>
      <c r="AJ30" s="1015"/>
      <c r="AK30" s="974">
        <v>2333</v>
      </c>
      <c r="AL30" s="965"/>
      <c r="AM30" s="965"/>
      <c r="AN30" s="965"/>
      <c r="AO30" s="965"/>
      <c r="AP30" s="965" t="s">
        <v>480</v>
      </c>
      <c r="AQ30" s="965"/>
      <c r="AR30" s="965"/>
      <c r="AS30" s="965"/>
      <c r="AT30" s="965"/>
      <c r="AU30" s="965" t="s">
        <v>480</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74</v>
      </c>
      <c r="R31" s="1038"/>
      <c r="S31" s="1038"/>
      <c r="T31" s="1038"/>
      <c r="U31" s="1038"/>
      <c r="V31" s="1038">
        <v>73</v>
      </c>
      <c r="W31" s="1038"/>
      <c r="X31" s="1038"/>
      <c r="Y31" s="1038"/>
      <c r="Z31" s="1038"/>
      <c r="AA31" s="1038">
        <v>1</v>
      </c>
      <c r="AB31" s="1038"/>
      <c r="AC31" s="1038"/>
      <c r="AD31" s="1038"/>
      <c r="AE31" s="1039"/>
      <c r="AF31" s="1013">
        <v>1</v>
      </c>
      <c r="AG31" s="1014"/>
      <c r="AH31" s="1014"/>
      <c r="AI31" s="1014"/>
      <c r="AJ31" s="1015"/>
      <c r="AK31" s="974" t="s">
        <v>557</v>
      </c>
      <c r="AL31" s="965"/>
      <c r="AM31" s="965"/>
      <c r="AN31" s="965"/>
      <c r="AO31" s="965"/>
      <c r="AP31" s="965" t="s">
        <v>480</v>
      </c>
      <c r="AQ31" s="965"/>
      <c r="AR31" s="965"/>
      <c r="AS31" s="965"/>
      <c r="AT31" s="965"/>
      <c r="AU31" s="965" t="s">
        <v>480</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v>2851</v>
      </c>
      <c r="R32" s="1038"/>
      <c r="S32" s="1038"/>
      <c r="T32" s="1038"/>
      <c r="U32" s="1038"/>
      <c r="V32" s="1038">
        <v>2744</v>
      </c>
      <c r="W32" s="1038"/>
      <c r="X32" s="1038"/>
      <c r="Y32" s="1038"/>
      <c r="Z32" s="1038"/>
      <c r="AA32" s="1038">
        <v>107</v>
      </c>
      <c r="AB32" s="1038"/>
      <c r="AC32" s="1038"/>
      <c r="AD32" s="1038"/>
      <c r="AE32" s="1039"/>
      <c r="AF32" s="1013">
        <v>2063</v>
      </c>
      <c r="AG32" s="1014"/>
      <c r="AH32" s="1014"/>
      <c r="AI32" s="1014"/>
      <c r="AJ32" s="1015"/>
      <c r="AK32" s="974">
        <v>29</v>
      </c>
      <c r="AL32" s="965"/>
      <c r="AM32" s="965"/>
      <c r="AN32" s="965"/>
      <c r="AO32" s="965"/>
      <c r="AP32" s="965">
        <v>6784</v>
      </c>
      <c r="AQ32" s="965"/>
      <c r="AR32" s="965"/>
      <c r="AS32" s="965"/>
      <c r="AT32" s="965"/>
      <c r="AU32" s="965">
        <v>265</v>
      </c>
      <c r="AV32" s="965"/>
      <c r="AW32" s="965"/>
      <c r="AX32" s="965"/>
      <c r="AY32" s="965"/>
      <c r="AZ32" s="1036"/>
      <c r="BA32" s="1036"/>
      <c r="BB32" s="1036"/>
      <c r="BC32" s="1036"/>
      <c r="BD32" s="1036"/>
      <c r="BE32" s="1026" t="s">
        <v>388</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389</v>
      </c>
      <c r="C33" s="1032"/>
      <c r="D33" s="1032"/>
      <c r="E33" s="1032"/>
      <c r="F33" s="1032"/>
      <c r="G33" s="1032"/>
      <c r="H33" s="1032"/>
      <c r="I33" s="1032"/>
      <c r="J33" s="1032"/>
      <c r="K33" s="1032"/>
      <c r="L33" s="1032"/>
      <c r="M33" s="1032"/>
      <c r="N33" s="1032"/>
      <c r="O33" s="1032"/>
      <c r="P33" s="1033"/>
      <c r="Q33" s="1037">
        <v>5420</v>
      </c>
      <c r="R33" s="1038"/>
      <c r="S33" s="1038"/>
      <c r="T33" s="1038"/>
      <c r="U33" s="1038"/>
      <c r="V33" s="1038">
        <v>5434</v>
      </c>
      <c r="W33" s="1038"/>
      <c r="X33" s="1038"/>
      <c r="Y33" s="1038"/>
      <c r="Z33" s="1038"/>
      <c r="AA33" s="1038">
        <v>-13</v>
      </c>
      <c r="AB33" s="1038"/>
      <c r="AC33" s="1038"/>
      <c r="AD33" s="1038"/>
      <c r="AE33" s="1039"/>
      <c r="AF33" s="1013">
        <v>641</v>
      </c>
      <c r="AG33" s="1014"/>
      <c r="AH33" s="1014"/>
      <c r="AI33" s="1014"/>
      <c r="AJ33" s="1015"/>
      <c r="AK33" s="974">
        <v>3088</v>
      </c>
      <c r="AL33" s="965"/>
      <c r="AM33" s="965"/>
      <c r="AN33" s="965"/>
      <c r="AO33" s="965"/>
      <c r="AP33" s="965">
        <v>36741</v>
      </c>
      <c r="AQ33" s="965"/>
      <c r="AR33" s="965"/>
      <c r="AS33" s="965"/>
      <c r="AT33" s="965"/>
      <c r="AU33" s="965">
        <v>23654</v>
      </c>
      <c r="AV33" s="965"/>
      <c r="AW33" s="965"/>
      <c r="AX33" s="965"/>
      <c r="AY33" s="965"/>
      <c r="AZ33" s="1036"/>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12326</v>
      </c>
      <c r="R34" s="1038"/>
      <c r="S34" s="1038"/>
      <c r="T34" s="1038"/>
      <c r="U34" s="1038"/>
      <c r="V34" s="1038">
        <v>12564</v>
      </c>
      <c r="W34" s="1038"/>
      <c r="X34" s="1038"/>
      <c r="Y34" s="1038"/>
      <c r="Z34" s="1038"/>
      <c r="AA34" s="1038">
        <v>-239</v>
      </c>
      <c r="AB34" s="1038"/>
      <c r="AC34" s="1038"/>
      <c r="AD34" s="1038"/>
      <c r="AE34" s="1039"/>
      <c r="AF34" s="1013">
        <v>1463</v>
      </c>
      <c r="AG34" s="1014"/>
      <c r="AH34" s="1014"/>
      <c r="AI34" s="1014"/>
      <c r="AJ34" s="1015"/>
      <c r="AK34" s="974">
        <v>1092</v>
      </c>
      <c r="AL34" s="965"/>
      <c r="AM34" s="965"/>
      <c r="AN34" s="965"/>
      <c r="AO34" s="965"/>
      <c r="AP34" s="965">
        <v>2288</v>
      </c>
      <c r="AQ34" s="965"/>
      <c r="AR34" s="965"/>
      <c r="AS34" s="965"/>
      <c r="AT34" s="965"/>
      <c r="AU34" s="965">
        <v>1533</v>
      </c>
      <c r="AV34" s="965"/>
      <c r="AW34" s="965"/>
      <c r="AX34" s="965"/>
      <c r="AY34" s="965"/>
      <c r="AZ34" s="1036"/>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4849</v>
      </c>
      <c r="AG63" s="953"/>
      <c r="AH63" s="953"/>
      <c r="AI63" s="953"/>
      <c r="AJ63" s="1024"/>
      <c r="AK63" s="1025"/>
      <c r="AL63" s="957"/>
      <c r="AM63" s="957"/>
      <c r="AN63" s="957"/>
      <c r="AO63" s="957"/>
      <c r="AP63" s="953">
        <v>45813</v>
      </c>
      <c r="AQ63" s="953"/>
      <c r="AR63" s="953"/>
      <c r="AS63" s="953"/>
      <c r="AT63" s="953"/>
      <c r="AU63" s="953">
        <v>25452</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394</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539</v>
      </c>
      <c r="C68" s="980"/>
      <c r="D68" s="980"/>
      <c r="E68" s="980"/>
      <c r="F68" s="980"/>
      <c r="G68" s="980"/>
      <c r="H68" s="980"/>
      <c r="I68" s="980"/>
      <c r="J68" s="980"/>
      <c r="K68" s="980"/>
      <c r="L68" s="980"/>
      <c r="M68" s="980"/>
      <c r="N68" s="980"/>
      <c r="O68" s="980"/>
      <c r="P68" s="981"/>
      <c r="Q68" s="982">
        <v>680</v>
      </c>
      <c r="R68" s="976"/>
      <c r="S68" s="976"/>
      <c r="T68" s="976"/>
      <c r="U68" s="976"/>
      <c r="V68" s="976">
        <v>607</v>
      </c>
      <c r="W68" s="976"/>
      <c r="X68" s="976"/>
      <c r="Y68" s="976"/>
      <c r="Z68" s="976"/>
      <c r="AA68" s="976">
        <v>73</v>
      </c>
      <c r="AB68" s="976"/>
      <c r="AC68" s="976"/>
      <c r="AD68" s="976"/>
      <c r="AE68" s="976"/>
      <c r="AF68" s="976">
        <v>73</v>
      </c>
      <c r="AG68" s="976"/>
      <c r="AH68" s="976"/>
      <c r="AI68" s="976"/>
      <c r="AJ68" s="976"/>
      <c r="AK68" s="976">
        <v>173</v>
      </c>
      <c r="AL68" s="976"/>
      <c r="AM68" s="976"/>
      <c r="AN68" s="976"/>
      <c r="AO68" s="976"/>
      <c r="AP68" s="976" t="s">
        <v>557</v>
      </c>
      <c r="AQ68" s="976"/>
      <c r="AR68" s="976"/>
      <c r="AS68" s="976"/>
      <c r="AT68" s="976"/>
      <c r="AU68" s="976" t="s">
        <v>557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540</v>
      </c>
      <c r="C69" s="969"/>
      <c r="D69" s="969"/>
      <c r="E69" s="969"/>
      <c r="F69" s="969"/>
      <c r="G69" s="969"/>
      <c r="H69" s="969"/>
      <c r="I69" s="969"/>
      <c r="J69" s="969"/>
      <c r="K69" s="969"/>
      <c r="L69" s="969"/>
      <c r="M69" s="969"/>
      <c r="N69" s="969"/>
      <c r="O69" s="969"/>
      <c r="P69" s="970"/>
      <c r="Q69" s="971">
        <v>67</v>
      </c>
      <c r="R69" s="965"/>
      <c r="S69" s="965"/>
      <c r="T69" s="965"/>
      <c r="U69" s="965"/>
      <c r="V69" s="965">
        <v>72</v>
      </c>
      <c r="W69" s="965"/>
      <c r="X69" s="965"/>
      <c r="Y69" s="965"/>
      <c r="Z69" s="965"/>
      <c r="AA69" s="965">
        <v>-5</v>
      </c>
      <c r="AB69" s="965"/>
      <c r="AC69" s="965"/>
      <c r="AD69" s="965"/>
      <c r="AE69" s="965"/>
      <c r="AF69" s="965">
        <v>21</v>
      </c>
      <c r="AG69" s="965"/>
      <c r="AH69" s="965"/>
      <c r="AI69" s="965"/>
      <c r="AJ69" s="965"/>
      <c r="AK69" s="965">
        <v>15</v>
      </c>
      <c r="AL69" s="965"/>
      <c r="AM69" s="965"/>
      <c r="AN69" s="965"/>
      <c r="AO69" s="965"/>
      <c r="AP69" s="965" t="s">
        <v>558</v>
      </c>
      <c r="AQ69" s="965"/>
      <c r="AR69" s="965"/>
      <c r="AS69" s="965"/>
      <c r="AT69" s="965"/>
      <c r="AU69" s="965" t="s">
        <v>556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541</v>
      </c>
      <c r="C70" s="969"/>
      <c r="D70" s="969"/>
      <c r="E70" s="969"/>
      <c r="F70" s="969"/>
      <c r="G70" s="969"/>
      <c r="H70" s="969"/>
      <c r="I70" s="969"/>
      <c r="J70" s="969"/>
      <c r="K70" s="969"/>
      <c r="L70" s="969"/>
      <c r="M70" s="969"/>
      <c r="N70" s="969"/>
      <c r="O70" s="969"/>
      <c r="P70" s="970"/>
      <c r="Q70" s="971">
        <v>5306</v>
      </c>
      <c r="R70" s="965"/>
      <c r="S70" s="965"/>
      <c r="T70" s="965"/>
      <c r="U70" s="965"/>
      <c r="V70" s="965">
        <v>5004</v>
      </c>
      <c r="W70" s="965"/>
      <c r="X70" s="965"/>
      <c r="Y70" s="965"/>
      <c r="Z70" s="965"/>
      <c r="AA70" s="965">
        <v>302</v>
      </c>
      <c r="AB70" s="965"/>
      <c r="AC70" s="965"/>
      <c r="AD70" s="965"/>
      <c r="AE70" s="965"/>
      <c r="AF70" s="965">
        <v>1865</v>
      </c>
      <c r="AG70" s="965"/>
      <c r="AH70" s="965"/>
      <c r="AI70" s="965"/>
      <c r="AJ70" s="965"/>
      <c r="AK70" s="965">
        <v>1002</v>
      </c>
      <c r="AL70" s="965"/>
      <c r="AM70" s="965"/>
      <c r="AN70" s="965"/>
      <c r="AO70" s="965"/>
      <c r="AP70" s="965">
        <v>3562</v>
      </c>
      <c r="AQ70" s="965"/>
      <c r="AR70" s="965"/>
      <c r="AS70" s="965"/>
      <c r="AT70" s="965"/>
      <c r="AU70" s="965">
        <v>876</v>
      </c>
      <c r="AV70" s="965"/>
      <c r="AW70" s="965"/>
      <c r="AX70" s="965"/>
      <c r="AY70" s="965"/>
      <c r="AZ70" s="966" t="s">
        <v>544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542</v>
      </c>
      <c r="C71" s="969"/>
      <c r="D71" s="969"/>
      <c r="E71" s="969"/>
      <c r="F71" s="969"/>
      <c r="G71" s="969"/>
      <c r="H71" s="969"/>
      <c r="I71" s="969"/>
      <c r="J71" s="969"/>
      <c r="K71" s="969"/>
      <c r="L71" s="969"/>
      <c r="M71" s="969"/>
      <c r="N71" s="969"/>
      <c r="O71" s="969"/>
      <c r="P71" s="970"/>
      <c r="Q71" s="971">
        <v>135</v>
      </c>
      <c r="R71" s="965"/>
      <c r="S71" s="965"/>
      <c r="T71" s="965"/>
      <c r="U71" s="965"/>
      <c r="V71" s="965">
        <v>126</v>
      </c>
      <c r="W71" s="965"/>
      <c r="X71" s="965"/>
      <c r="Y71" s="965"/>
      <c r="Z71" s="965"/>
      <c r="AA71" s="965">
        <v>9</v>
      </c>
      <c r="AB71" s="965"/>
      <c r="AC71" s="965"/>
      <c r="AD71" s="965"/>
      <c r="AE71" s="965"/>
      <c r="AF71" s="965">
        <v>9</v>
      </c>
      <c r="AG71" s="965"/>
      <c r="AH71" s="965"/>
      <c r="AI71" s="965"/>
      <c r="AJ71" s="965"/>
      <c r="AK71" s="965" t="s">
        <v>557</v>
      </c>
      <c r="AL71" s="965"/>
      <c r="AM71" s="965"/>
      <c r="AN71" s="965"/>
      <c r="AO71" s="965"/>
      <c r="AP71" s="965" t="s">
        <v>556</v>
      </c>
      <c r="AQ71" s="965"/>
      <c r="AR71" s="965"/>
      <c r="AS71" s="965"/>
      <c r="AT71" s="965"/>
      <c r="AU71" s="965" t="s">
        <v>556</v>
      </c>
      <c r="AV71" s="965"/>
      <c r="AW71" s="965"/>
      <c r="AX71" s="965"/>
      <c r="AY71" s="965"/>
      <c r="AZ71" s="966" t="s">
        <v>545</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542</v>
      </c>
      <c r="C72" s="969"/>
      <c r="D72" s="969"/>
      <c r="E72" s="969"/>
      <c r="F72" s="969"/>
      <c r="G72" s="969"/>
      <c r="H72" s="969"/>
      <c r="I72" s="969"/>
      <c r="J72" s="969"/>
      <c r="K72" s="969"/>
      <c r="L72" s="969"/>
      <c r="M72" s="969"/>
      <c r="N72" s="969"/>
      <c r="O72" s="969"/>
      <c r="P72" s="970"/>
      <c r="Q72" s="971">
        <v>363034</v>
      </c>
      <c r="R72" s="965"/>
      <c r="S72" s="965"/>
      <c r="T72" s="965"/>
      <c r="U72" s="965"/>
      <c r="V72" s="965">
        <v>350256</v>
      </c>
      <c r="W72" s="965"/>
      <c r="X72" s="965"/>
      <c r="Y72" s="965"/>
      <c r="Z72" s="965"/>
      <c r="AA72" s="965">
        <v>12777</v>
      </c>
      <c r="AB72" s="965"/>
      <c r="AC72" s="965"/>
      <c r="AD72" s="965"/>
      <c r="AE72" s="965"/>
      <c r="AF72" s="965">
        <v>12777</v>
      </c>
      <c r="AG72" s="965"/>
      <c r="AH72" s="965"/>
      <c r="AI72" s="965"/>
      <c r="AJ72" s="965"/>
      <c r="AK72" s="965">
        <v>2098</v>
      </c>
      <c r="AL72" s="965"/>
      <c r="AM72" s="965"/>
      <c r="AN72" s="965"/>
      <c r="AO72" s="965"/>
      <c r="AP72" s="965" t="s">
        <v>556</v>
      </c>
      <c r="AQ72" s="965"/>
      <c r="AR72" s="965"/>
      <c r="AS72" s="965"/>
      <c r="AT72" s="965"/>
      <c r="AU72" s="965" t="s">
        <v>556</v>
      </c>
      <c r="AV72" s="965"/>
      <c r="AW72" s="965"/>
      <c r="AX72" s="965"/>
      <c r="AY72" s="965"/>
      <c r="AZ72" s="966" t="s">
        <v>546</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543</v>
      </c>
      <c r="C73" s="969"/>
      <c r="D73" s="969"/>
      <c r="E73" s="969"/>
      <c r="F73" s="969"/>
      <c r="G73" s="969"/>
      <c r="H73" s="969"/>
      <c r="I73" s="969"/>
      <c r="J73" s="969"/>
      <c r="K73" s="969"/>
      <c r="L73" s="969"/>
      <c r="M73" s="969"/>
      <c r="N73" s="969"/>
      <c r="O73" s="969"/>
      <c r="P73" s="970"/>
      <c r="Q73" s="971">
        <v>291</v>
      </c>
      <c r="R73" s="965"/>
      <c r="S73" s="965"/>
      <c r="T73" s="965"/>
      <c r="U73" s="965"/>
      <c r="V73" s="965">
        <v>284</v>
      </c>
      <c r="W73" s="965"/>
      <c r="X73" s="965"/>
      <c r="Y73" s="965"/>
      <c r="Z73" s="965"/>
      <c r="AA73" s="965">
        <v>8</v>
      </c>
      <c r="AB73" s="965"/>
      <c r="AC73" s="965"/>
      <c r="AD73" s="965"/>
      <c r="AE73" s="965"/>
      <c r="AF73" s="965">
        <v>8</v>
      </c>
      <c r="AG73" s="965"/>
      <c r="AH73" s="965"/>
      <c r="AI73" s="965"/>
      <c r="AJ73" s="965"/>
      <c r="AK73" s="965">
        <v>4</v>
      </c>
      <c r="AL73" s="965"/>
      <c r="AM73" s="965"/>
      <c r="AN73" s="965"/>
      <c r="AO73" s="965"/>
      <c r="AP73" s="965" t="s">
        <v>556</v>
      </c>
      <c r="AQ73" s="965"/>
      <c r="AR73" s="965"/>
      <c r="AS73" s="965"/>
      <c r="AT73" s="965"/>
      <c r="AU73" s="965" t="s">
        <v>556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14753</v>
      </c>
      <c r="AG88" s="953"/>
      <c r="AH88" s="953"/>
      <c r="AI88" s="953"/>
      <c r="AJ88" s="953"/>
      <c r="AK88" s="957"/>
      <c r="AL88" s="957"/>
      <c r="AM88" s="957"/>
      <c r="AN88" s="957"/>
      <c r="AO88" s="957"/>
      <c r="AP88" s="953">
        <v>3562</v>
      </c>
      <c r="AQ88" s="953"/>
      <c r="AR88" s="953"/>
      <c r="AS88" s="953"/>
      <c r="AT88" s="953"/>
      <c r="AU88" s="953">
        <v>876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553</v>
      </c>
      <c r="CS102" s="945"/>
      <c r="CT102" s="945"/>
      <c r="CU102" s="945"/>
      <c r="CV102" s="946"/>
      <c r="CW102" s="944">
        <v>213</v>
      </c>
      <c r="CX102" s="945"/>
      <c r="CY102" s="945"/>
      <c r="CZ102" s="945"/>
      <c r="DA102" s="946"/>
      <c r="DB102" s="944"/>
      <c r="DC102" s="945"/>
      <c r="DD102" s="945"/>
      <c r="DE102" s="945"/>
      <c r="DF102" s="946"/>
      <c r="DG102" s="944">
        <v>3813</v>
      </c>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7377569</v>
      </c>
      <c r="AB110" s="871"/>
      <c r="AC110" s="871"/>
      <c r="AD110" s="871"/>
      <c r="AE110" s="872"/>
      <c r="AF110" s="873">
        <v>7092935</v>
      </c>
      <c r="AG110" s="871"/>
      <c r="AH110" s="871"/>
      <c r="AI110" s="871"/>
      <c r="AJ110" s="872"/>
      <c r="AK110" s="873">
        <v>6869713</v>
      </c>
      <c r="AL110" s="871"/>
      <c r="AM110" s="871"/>
      <c r="AN110" s="871"/>
      <c r="AO110" s="872"/>
      <c r="AP110" s="874">
        <v>15.6</v>
      </c>
      <c r="AQ110" s="875"/>
      <c r="AR110" s="875"/>
      <c r="AS110" s="875"/>
      <c r="AT110" s="876"/>
      <c r="AU110" s="918" t="s">
        <v>60</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71441320</v>
      </c>
      <c r="BR110" s="798"/>
      <c r="BS110" s="798"/>
      <c r="BT110" s="798"/>
      <c r="BU110" s="798"/>
      <c r="BV110" s="798">
        <v>72861699</v>
      </c>
      <c r="BW110" s="798"/>
      <c r="BX110" s="798"/>
      <c r="BY110" s="798"/>
      <c r="BZ110" s="798"/>
      <c r="CA110" s="798">
        <v>73031818</v>
      </c>
      <c r="CB110" s="798"/>
      <c r="CC110" s="798"/>
      <c r="CD110" s="798"/>
      <c r="CE110" s="798"/>
      <c r="CF110" s="859">
        <v>165.8</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8028472</v>
      </c>
      <c r="BR111" s="769"/>
      <c r="BS111" s="769"/>
      <c r="BT111" s="769"/>
      <c r="BU111" s="769"/>
      <c r="BV111" s="769">
        <v>8098321</v>
      </c>
      <c r="BW111" s="769"/>
      <c r="BX111" s="769"/>
      <c r="BY111" s="769"/>
      <c r="BZ111" s="769"/>
      <c r="CA111" s="769">
        <v>7048321</v>
      </c>
      <c r="CB111" s="769"/>
      <c r="CC111" s="769"/>
      <c r="CD111" s="769"/>
      <c r="CE111" s="769"/>
      <c r="CF111" s="846">
        <v>16</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25853875</v>
      </c>
      <c r="BR112" s="769"/>
      <c r="BS112" s="769"/>
      <c r="BT112" s="769"/>
      <c r="BU112" s="769"/>
      <c r="BV112" s="769">
        <v>25403147</v>
      </c>
      <c r="BW112" s="769"/>
      <c r="BX112" s="769"/>
      <c r="BY112" s="769"/>
      <c r="BZ112" s="769"/>
      <c r="CA112" s="769">
        <v>25451170</v>
      </c>
      <c r="CB112" s="769"/>
      <c r="CC112" s="769"/>
      <c r="CD112" s="769"/>
      <c r="CE112" s="769"/>
      <c r="CF112" s="846">
        <v>57.8</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2579852</v>
      </c>
      <c r="AB113" s="907"/>
      <c r="AC113" s="907"/>
      <c r="AD113" s="907"/>
      <c r="AE113" s="908"/>
      <c r="AF113" s="909">
        <v>2754285</v>
      </c>
      <c r="AG113" s="907"/>
      <c r="AH113" s="907"/>
      <c r="AI113" s="907"/>
      <c r="AJ113" s="908"/>
      <c r="AK113" s="909">
        <v>2769404</v>
      </c>
      <c r="AL113" s="907"/>
      <c r="AM113" s="907"/>
      <c r="AN113" s="907"/>
      <c r="AO113" s="908"/>
      <c r="AP113" s="910">
        <v>6.3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1040494</v>
      </c>
      <c r="BR113" s="769"/>
      <c r="BS113" s="769"/>
      <c r="BT113" s="769"/>
      <c r="BU113" s="769"/>
      <c r="BV113" s="769">
        <v>936360</v>
      </c>
      <c r="BW113" s="769"/>
      <c r="BX113" s="769"/>
      <c r="BY113" s="769"/>
      <c r="BZ113" s="769"/>
      <c r="CA113" s="769">
        <v>876230</v>
      </c>
      <c r="CB113" s="769"/>
      <c r="CC113" s="769"/>
      <c r="CD113" s="769"/>
      <c r="CE113" s="769"/>
      <c r="CF113" s="846">
        <v>2</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3189158</v>
      </c>
      <c r="DH113" s="782"/>
      <c r="DI113" s="782"/>
      <c r="DJ113" s="782"/>
      <c r="DK113" s="783"/>
      <c r="DL113" s="784">
        <v>2894937</v>
      </c>
      <c r="DM113" s="782"/>
      <c r="DN113" s="782"/>
      <c r="DO113" s="782"/>
      <c r="DP113" s="783"/>
      <c r="DQ113" s="784">
        <v>2605085</v>
      </c>
      <c r="DR113" s="782"/>
      <c r="DS113" s="782"/>
      <c r="DT113" s="782"/>
      <c r="DU113" s="783"/>
      <c r="DV113" s="752">
        <v>5.9</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132097</v>
      </c>
      <c r="AB114" s="782"/>
      <c r="AC114" s="782"/>
      <c r="AD114" s="782"/>
      <c r="AE114" s="783"/>
      <c r="AF114" s="784">
        <v>126664</v>
      </c>
      <c r="AG114" s="782"/>
      <c r="AH114" s="782"/>
      <c r="AI114" s="782"/>
      <c r="AJ114" s="783"/>
      <c r="AK114" s="784">
        <v>86127</v>
      </c>
      <c r="AL114" s="782"/>
      <c r="AM114" s="782"/>
      <c r="AN114" s="782"/>
      <c r="AO114" s="783"/>
      <c r="AP114" s="752">
        <v>0.2</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15273771</v>
      </c>
      <c r="BR114" s="769"/>
      <c r="BS114" s="769"/>
      <c r="BT114" s="769"/>
      <c r="BU114" s="769"/>
      <c r="BV114" s="769">
        <v>15529550</v>
      </c>
      <c r="BW114" s="769"/>
      <c r="BX114" s="769"/>
      <c r="BY114" s="769"/>
      <c r="BZ114" s="769"/>
      <c r="CA114" s="769">
        <v>14960372</v>
      </c>
      <c r="CB114" s="769"/>
      <c r="CC114" s="769"/>
      <c r="CD114" s="769"/>
      <c r="CE114" s="769"/>
      <c r="CF114" s="846">
        <v>34</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512019</v>
      </c>
      <c r="AB115" s="907"/>
      <c r="AC115" s="907"/>
      <c r="AD115" s="907"/>
      <c r="AE115" s="908"/>
      <c r="AF115" s="909">
        <v>496824</v>
      </c>
      <c r="AG115" s="907"/>
      <c r="AH115" s="907"/>
      <c r="AI115" s="907"/>
      <c r="AJ115" s="908"/>
      <c r="AK115" s="909">
        <v>486890</v>
      </c>
      <c r="AL115" s="907"/>
      <c r="AM115" s="907"/>
      <c r="AN115" s="907"/>
      <c r="AO115" s="908"/>
      <c r="AP115" s="910">
        <v>1.1000000000000001</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3209321</v>
      </c>
      <c r="DH115" s="782"/>
      <c r="DI115" s="782"/>
      <c r="DJ115" s="782"/>
      <c r="DK115" s="783"/>
      <c r="DL115" s="784">
        <v>3521419</v>
      </c>
      <c r="DM115" s="782"/>
      <c r="DN115" s="782"/>
      <c r="DO115" s="782"/>
      <c r="DP115" s="783"/>
      <c r="DQ115" s="784">
        <v>2812626</v>
      </c>
      <c r="DR115" s="782"/>
      <c r="DS115" s="782"/>
      <c r="DT115" s="782"/>
      <c r="DU115" s="783"/>
      <c r="DV115" s="752">
        <v>6.4</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193455</v>
      </c>
      <c r="DH116" s="782"/>
      <c r="DI116" s="782"/>
      <c r="DJ116" s="782"/>
      <c r="DK116" s="783"/>
      <c r="DL116" s="784">
        <v>192901</v>
      </c>
      <c r="DM116" s="782"/>
      <c r="DN116" s="782"/>
      <c r="DO116" s="782"/>
      <c r="DP116" s="783"/>
      <c r="DQ116" s="784">
        <v>279946</v>
      </c>
      <c r="DR116" s="782"/>
      <c r="DS116" s="782"/>
      <c r="DT116" s="782"/>
      <c r="DU116" s="783"/>
      <c r="DV116" s="752">
        <v>0.6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10601537</v>
      </c>
      <c r="AB117" s="893"/>
      <c r="AC117" s="893"/>
      <c r="AD117" s="893"/>
      <c r="AE117" s="894"/>
      <c r="AF117" s="896">
        <v>10470708</v>
      </c>
      <c r="AG117" s="893"/>
      <c r="AH117" s="893"/>
      <c r="AI117" s="893"/>
      <c r="AJ117" s="894"/>
      <c r="AK117" s="896">
        <v>10212134</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121637932</v>
      </c>
      <c r="BR118" s="856"/>
      <c r="BS118" s="856"/>
      <c r="BT118" s="856"/>
      <c r="BU118" s="856"/>
      <c r="BV118" s="856">
        <v>122829077</v>
      </c>
      <c r="BW118" s="856"/>
      <c r="BX118" s="856"/>
      <c r="BY118" s="856"/>
      <c r="BZ118" s="856"/>
      <c r="CA118" s="856">
        <v>121367911</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8752624</v>
      </c>
      <c r="BR119" s="798"/>
      <c r="BS119" s="798"/>
      <c r="BT119" s="798"/>
      <c r="BU119" s="798"/>
      <c r="BV119" s="798">
        <v>8864519</v>
      </c>
      <c r="BW119" s="798"/>
      <c r="BX119" s="798"/>
      <c r="BY119" s="798"/>
      <c r="BZ119" s="798"/>
      <c r="CA119" s="798">
        <v>9615993</v>
      </c>
      <c r="CB119" s="798"/>
      <c r="CC119" s="798"/>
      <c r="CD119" s="798"/>
      <c r="CE119" s="798"/>
      <c r="CF119" s="859">
        <v>21.8</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1436538</v>
      </c>
      <c r="DH119" s="715"/>
      <c r="DI119" s="715"/>
      <c r="DJ119" s="715"/>
      <c r="DK119" s="716"/>
      <c r="DL119" s="717">
        <v>1489064</v>
      </c>
      <c r="DM119" s="715"/>
      <c r="DN119" s="715"/>
      <c r="DO119" s="715"/>
      <c r="DP119" s="716"/>
      <c r="DQ119" s="717">
        <v>1350664</v>
      </c>
      <c r="DR119" s="715"/>
      <c r="DS119" s="715"/>
      <c r="DT119" s="715"/>
      <c r="DU119" s="716"/>
      <c r="DV119" s="805">
        <v>3.1</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27868462</v>
      </c>
      <c r="BR120" s="769"/>
      <c r="BS120" s="769"/>
      <c r="BT120" s="769"/>
      <c r="BU120" s="769"/>
      <c r="BV120" s="769">
        <v>27817209</v>
      </c>
      <c r="BW120" s="769"/>
      <c r="BX120" s="769"/>
      <c r="BY120" s="769"/>
      <c r="BZ120" s="769"/>
      <c r="CA120" s="769">
        <v>27741404</v>
      </c>
      <c r="CB120" s="769"/>
      <c r="CC120" s="769"/>
      <c r="CD120" s="769"/>
      <c r="CE120" s="769"/>
      <c r="CF120" s="846">
        <v>63</v>
      </c>
      <c r="CG120" s="847"/>
      <c r="CH120" s="847"/>
      <c r="CI120" s="847"/>
      <c r="CJ120" s="847"/>
      <c r="CK120" s="848" t="s">
        <v>440</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t="s">
        <v>111</v>
      </c>
      <c r="DH120" s="798"/>
      <c r="DI120" s="798"/>
      <c r="DJ120" s="798"/>
      <c r="DK120" s="798"/>
      <c r="DL120" s="798">
        <v>23379677</v>
      </c>
      <c r="DM120" s="798"/>
      <c r="DN120" s="798"/>
      <c r="DO120" s="798"/>
      <c r="DP120" s="798"/>
      <c r="DQ120" s="798">
        <v>23653567</v>
      </c>
      <c r="DR120" s="798"/>
      <c r="DS120" s="798"/>
      <c r="DT120" s="798"/>
      <c r="DU120" s="798"/>
      <c r="DV120" s="799">
        <v>53.7</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298590</v>
      </c>
      <c r="AB121" s="782"/>
      <c r="AC121" s="782"/>
      <c r="AD121" s="782"/>
      <c r="AE121" s="783"/>
      <c r="AF121" s="784">
        <v>294221</v>
      </c>
      <c r="AG121" s="782"/>
      <c r="AH121" s="782"/>
      <c r="AI121" s="782"/>
      <c r="AJ121" s="783"/>
      <c r="AK121" s="784">
        <v>289852</v>
      </c>
      <c r="AL121" s="782"/>
      <c r="AM121" s="782"/>
      <c r="AN121" s="782"/>
      <c r="AO121" s="783"/>
      <c r="AP121" s="752">
        <v>0.7</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62798608</v>
      </c>
      <c r="BR121" s="856"/>
      <c r="BS121" s="856"/>
      <c r="BT121" s="856"/>
      <c r="BU121" s="856"/>
      <c r="BV121" s="856">
        <v>61522716</v>
      </c>
      <c r="BW121" s="856"/>
      <c r="BX121" s="856"/>
      <c r="BY121" s="856"/>
      <c r="BZ121" s="856"/>
      <c r="CA121" s="856">
        <v>59733333</v>
      </c>
      <c r="CB121" s="856"/>
      <c r="CC121" s="856"/>
      <c r="CD121" s="856"/>
      <c r="CE121" s="856"/>
      <c r="CF121" s="857">
        <v>135.6</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1680900</v>
      </c>
      <c r="DH121" s="769"/>
      <c r="DI121" s="769"/>
      <c r="DJ121" s="769"/>
      <c r="DK121" s="769"/>
      <c r="DL121" s="769">
        <v>1761708</v>
      </c>
      <c r="DM121" s="769"/>
      <c r="DN121" s="769"/>
      <c r="DO121" s="769"/>
      <c r="DP121" s="769"/>
      <c r="DQ121" s="769">
        <v>1533008</v>
      </c>
      <c r="DR121" s="769"/>
      <c r="DS121" s="769"/>
      <c r="DT121" s="769"/>
      <c r="DU121" s="769"/>
      <c r="DV121" s="821">
        <v>3.5</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99419694</v>
      </c>
      <c r="BR122" s="838"/>
      <c r="BS122" s="838"/>
      <c r="BT122" s="838"/>
      <c r="BU122" s="838"/>
      <c r="BV122" s="838">
        <v>98204444</v>
      </c>
      <c r="BW122" s="838"/>
      <c r="BX122" s="838"/>
      <c r="BY122" s="838"/>
      <c r="BZ122" s="838"/>
      <c r="CA122" s="838">
        <v>97090730</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258424</v>
      </c>
      <c r="DH122" s="769"/>
      <c r="DI122" s="769"/>
      <c r="DJ122" s="769"/>
      <c r="DK122" s="769"/>
      <c r="DL122" s="769">
        <v>261762</v>
      </c>
      <c r="DM122" s="769"/>
      <c r="DN122" s="769"/>
      <c r="DO122" s="769"/>
      <c r="DP122" s="769"/>
      <c r="DQ122" s="769">
        <v>264595</v>
      </c>
      <c r="DR122" s="769"/>
      <c r="DS122" s="769"/>
      <c r="DT122" s="769"/>
      <c r="DU122" s="769"/>
      <c r="DV122" s="821">
        <v>0.6</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18656</v>
      </c>
      <c r="AB123" s="782"/>
      <c r="AC123" s="782"/>
      <c r="AD123" s="782"/>
      <c r="AE123" s="783"/>
      <c r="AF123" s="784">
        <v>18708</v>
      </c>
      <c r="AG123" s="782"/>
      <c r="AH123" s="782"/>
      <c r="AI123" s="782"/>
      <c r="AJ123" s="783"/>
      <c r="AK123" s="784">
        <v>18575</v>
      </c>
      <c r="AL123" s="782"/>
      <c r="AM123" s="782"/>
      <c r="AN123" s="782"/>
      <c r="AO123" s="783"/>
      <c r="AP123" s="752">
        <v>0</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50.8</v>
      </c>
      <c r="BR123" s="830"/>
      <c r="BS123" s="830"/>
      <c r="BT123" s="830"/>
      <c r="BU123" s="830"/>
      <c r="BV123" s="830">
        <v>56.8</v>
      </c>
      <c r="BW123" s="830"/>
      <c r="BX123" s="830"/>
      <c r="BY123" s="830"/>
      <c r="BZ123" s="830"/>
      <c r="CA123" s="830">
        <v>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23914551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194773</v>
      </c>
      <c r="AB127" s="782"/>
      <c r="AC127" s="782"/>
      <c r="AD127" s="782"/>
      <c r="AE127" s="783"/>
      <c r="AF127" s="784">
        <v>183895</v>
      </c>
      <c r="AG127" s="782"/>
      <c r="AH127" s="782"/>
      <c r="AI127" s="782"/>
      <c r="AJ127" s="783"/>
      <c r="AK127" s="784">
        <v>178463</v>
      </c>
      <c r="AL127" s="782"/>
      <c r="AM127" s="782"/>
      <c r="AN127" s="782"/>
      <c r="AO127" s="783"/>
      <c r="AP127" s="752">
        <v>0.4</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2531702</v>
      </c>
      <c r="AB128" s="722"/>
      <c r="AC128" s="722"/>
      <c r="AD128" s="722"/>
      <c r="AE128" s="723"/>
      <c r="AF128" s="724">
        <v>2483630</v>
      </c>
      <c r="AG128" s="722"/>
      <c r="AH128" s="722"/>
      <c r="AI128" s="722"/>
      <c r="AJ128" s="723"/>
      <c r="AK128" s="724">
        <v>2352535</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49383631</v>
      </c>
      <c r="AB129" s="782"/>
      <c r="AC129" s="782"/>
      <c r="AD129" s="782"/>
      <c r="AE129" s="783"/>
      <c r="AF129" s="784">
        <v>49045582</v>
      </c>
      <c r="AG129" s="782"/>
      <c r="AH129" s="782"/>
      <c r="AI129" s="782"/>
      <c r="AJ129" s="783"/>
      <c r="AK129" s="784">
        <v>50026248</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5692429</v>
      </c>
      <c r="AB130" s="782"/>
      <c r="AC130" s="782"/>
      <c r="AD130" s="782"/>
      <c r="AE130" s="783"/>
      <c r="AF130" s="784">
        <v>5715734</v>
      </c>
      <c r="AG130" s="782"/>
      <c r="AH130" s="782"/>
      <c r="AI130" s="782"/>
      <c r="AJ130" s="783"/>
      <c r="AK130" s="784">
        <v>5965444</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43691202</v>
      </c>
      <c r="AB131" s="715"/>
      <c r="AC131" s="715"/>
      <c r="AD131" s="715"/>
      <c r="AE131" s="716"/>
      <c r="AF131" s="717">
        <v>43329848</v>
      </c>
      <c r="AG131" s="715"/>
      <c r="AH131" s="715"/>
      <c r="AI131" s="715"/>
      <c r="AJ131" s="716"/>
      <c r="AK131" s="717">
        <v>44060804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5.4413838280000002</v>
      </c>
      <c r="AB132" s="738"/>
      <c r="AC132" s="738"/>
      <c r="AD132" s="738"/>
      <c r="AE132" s="739"/>
      <c r="AF132" s="740">
        <v>5.2419846940000001</v>
      </c>
      <c r="AG132" s="738"/>
      <c r="AH132" s="738"/>
      <c r="AI132" s="738"/>
      <c r="AJ132" s="739"/>
      <c r="AK132" s="740">
        <v>4.2989569599999999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6.5</v>
      </c>
      <c r="AB133" s="747"/>
      <c r="AC133" s="747"/>
      <c r="AD133" s="747"/>
      <c r="AE133" s="748"/>
      <c r="AF133" s="746">
        <v>5.8</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N22" sqref="N2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14222680</v>
      </c>
      <c r="L9" s="264">
        <v>54941</v>
      </c>
      <c r="M9" s="265">
        <v>55535</v>
      </c>
      <c r="N9" s="266">
        <v>-1.1000000000000001</v>
      </c>
    </row>
    <row r="10" spans="1:16">
      <c r="A10" s="248"/>
      <c r="B10" s="244"/>
      <c r="C10" s="244"/>
      <c r="D10" s="244"/>
      <c r="E10" s="244"/>
      <c r="F10" s="244"/>
      <c r="G10" s="1131" t="s">
        <v>476</v>
      </c>
      <c r="H10" s="1132"/>
      <c r="I10" s="1132"/>
      <c r="J10" s="1133"/>
      <c r="K10" s="267">
        <v>2698838</v>
      </c>
      <c r="L10" s="268">
        <v>10425</v>
      </c>
      <c r="M10" s="269">
        <v>3368</v>
      </c>
      <c r="N10" s="270">
        <v>209.5</v>
      </c>
    </row>
    <row r="11" spans="1:16" ht="13.5" customHeight="1">
      <c r="A11" s="248"/>
      <c r="B11" s="244"/>
      <c r="C11" s="244"/>
      <c r="D11" s="244"/>
      <c r="E11" s="244"/>
      <c r="F11" s="244"/>
      <c r="G11" s="1131" t="s">
        <v>477</v>
      </c>
      <c r="H11" s="1132"/>
      <c r="I11" s="1132"/>
      <c r="J11" s="1133"/>
      <c r="K11" s="267">
        <v>157</v>
      </c>
      <c r="L11" s="268">
        <v>1</v>
      </c>
      <c r="M11" s="269">
        <v>1911</v>
      </c>
      <c r="N11" s="270">
        <v>-99.9</v>
      </c>
    </row>
    <row r="12" spans="1:16" ht="13.5" customHeight="1">
      <c r="A12" s="248"/>
      <c r="B12" s="244"/>
      <c r="C12" s="244"/>
      <c r="D12" s="244"/>
      <c r="E12" s="244"/>
      <c r="F12" s="244"/>
      <c r="G12" s="1131" t="s">
        <v>478</v>
      </c>
      <c r="H12" s="1132"/>
      <c r="I12" s="1132"/>
      <c r="J12" s="1133"/>
      <c r="K12" s="267">
        <v>771653</v>
      </c>
      <c r="L12" s="268">
        <v>2981</v>
      </c>
      <c r="M12" s="269">
        <v>1237</v>
      </c>
      <c r="N12" s="270">
        <v>141</v>
      </c>
    </row>
    <row r="13" spans="1:16" ht="13.5" customHeight="1">
      <c r="A13" s="248"/>
      <c r="B13" s="244"/>
      <c r="C13" s="244"/>
      <c r="D13" s="244"/>
      <c r="E13" s="244"/>
      <c r="F13" s="244"/>
      <c r="G13" s="1131" t="s">
        <v>479</v>
      </c>
      <c r="H13" s="1132"/>
      <c r="I13" s="1132"/>
      <c r="J13" s="1133"/>
      <c r="K13" s="267" t="s">
        <v>480</v>
      </c>
      <c r="L13" s="268" t="s">
        <v>480</v>
      </c>
      <c r="M13" s="269">
        <v>28</v>
      </c>
      <c r="N13" s="270" t="s">
        <v>480</v>
      </c>
    </row>
    <row r="14" spans="1:16" ht="13.5" customHeight="1">
      <c r="A14" s="248"/>
      <c r="B14" s="244"/>
      <c r="C14" s="244"/>
      <c r="D14" s="244"/>
      <c r="E14" s="244"/>
      <c r="F14" s="244"/>
      <c r="G14" s="1131" t="s">
        <v>481</v>
      </c>
      <c r="H14" s="1132"/>
      <c r="I14" s="1132"/>
      <c r="J14" s="1133"/>
      <c r="K14" s="267">
        <v>376423</v>
      </c>
      <c r="L14" s="268">
        <v>1454</v>
      </c>
      <c r="M14" s="269">
        <v>1900</v>
      </c>
      <c r="N14" s="270">
        <v>-23.5</v>
      </c>
    </row>
    <row r="15" spans="1:16" ht="13.5" customHeight="1">
      <c r="A15" s="248"/>
      <c r="B15" s="244"/>
      <c r="C15" s="244"/>
      <c r="D15" s="244"/>
      <c r="E15" s="244"/>
      <c r="F15" s="244"/>
      <c r="G15" s="1131" t="s">
        <v>482</v>
      </c>
      <c r="H15" s="1132"/>
      <c r="I15" s="1132"/>
      <c r="J15" s="1133"/>
      <c r="K15" s="267">
        <v>919253</v>
      </c>
      <c r="L15" s="268">
        <v>3551</v>
      </c>
      <c r="M15" s="269">
        <v>1089</v>
      </c>
      <c r="N15" s="270">
        <v>226.1</v>
      </c>
    </row>
    <row r="16" spans="1:16">
      <c r="A16" s="248"/>
      <c r="B16" s="244"/>
      <c r="C16" s="244"/>
      <c r="D16" s="244"/>
      <c r="E16" s="244"/>
      <c r="F16" s="244"/>
      <c r="G16" s="1134" t="s">
        <v>483</v>
      </c>
      <c r="H16" s="1135"/>
      <c r="I16" s="1135"/>
      <c r="J16" s="1136"/>
      <c r="K16" s="268">
        <v>-1606182</v>
      </c>
      <c r="L16" s="268">
        <v>-6205</v>
      </c>
      <c r="M16" s="269">
        <v>-5815</v>
      </c>
      <c r="N16" s="270">
        <v>6.7</v>
      </c>
    </row>
    <row r="17" spans="1:16">
      <c r="A17" s="248"/>
      <c r="B17" s="244"/>
      <c r="C17" s="244"/>
      <c r="D17" s="244"/>
      <c r="E17" s="244"/>
      <c r="F17" s="244"/>
      <c r="G17" s="1134" t="s">
        <v>170</v>
      </c>
      <c r="H17" s="1135"/>
      <c r="I17" s="1135"/>
      <c r="J17" s="1136"/>
      <c r="K17" s="268">
        <v>17382822</v>
      </c>
      <c r="L17" s="268">
        <v>67148</v>
      </c>
      <c r="M17" s="269">
        <v>59252</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6.77</v>
      </c>
      <c r="L21" s="281">
        <v>6.1</v>
      </c>
      <c r="M21" s="282">
        <v>0.67</v>
      </c>
      <c r="N21" s="249"/>
      <c r="O21" s="283"/>
      <c r="P21" s="279"/>
    </row>
    <row r="22" spans="1:16" s="284" customFormat="1">
      <c r="A22" s="279"/>
      <c r="B22" s="249"/>
      <c r="C22" s="249"/>
      <c r="D22" s="249"/>
      <c r="E22" s="249"/>
      <c r="F22" s="249"/>
      <c r="G22" s="1128" t="s">
        <v>489</v>
      </c>
      <c r="H22" s="1129"/>
      <c r="I22" s="1129"/>
      <c r="J22" s="1130"/>
      <c r="K22" s="285">
        <v>102</v>
      </c>
      <c r="L22" s="286">
        <v>99.9</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6869713</v>
      </c>
      <c r="L32" s="294">
        <v>26537</v>
      </c>
      <c r="M32" s="295">
        <v>34486</v>
      </c>
      <c r="N32" s="296">
        <v>-23</v>
      </c>
    </row>
    <row r="33" spans="1:16" ht="13.5" customHeight="1">
      <c r="A33" s="248"/>
      <c r="B33" s="244"/>
      <c r="C33" s="244"/>
      <c r="D33" s="244"/>
      <c r="E33" s="244"/>
      <c r="F33" s="244"/>
      <c r="G33" s="1119" t="s">
        <v>494</v>
      </c>
      <c r="H33" s="1120"/>
      <c r="I33" s="1120"/>
      <c r="J33" s="1121"/>
      <c r="K33" s="294" t="s">
        <v>480</v>
      </c>
      <c r="L33" s="294" t="s">
        <v>480</v>
      </c>
      <c r="M33" s="295">
        <v>2</v>
      </c>
      <c r="N33" s="296" t="s">
        <v>480</v>
      </c>
    </row>
    <row r="34" spans="1:16" ht="27" customHeight="1">
      <c r="A34" s="248"/>
      <c r="B34" s="244"/>
      <c r="C34" s="244"/>
      <c r="D34" s="244"/>
      <c r="E34" s="244"/>
      <c r="F34" s="244"/>
      <c r="G34" s="1119" t="s">
        <v>495</v>
      </c>
      <c r="H34" s="1120"/>
      <c r="I34" s="1120"/>
      <c r="J34" s="1121"/>
      <c r="K34" s="294" t="s">
        <v>480</v>
      </c>
      <c r="L34" s="294" t="s">
        <v>480</v>
      </c>
      <c r="M34" s="295">
        <v>70</v>
      </c>
      <c r="N34" s="296" t="s">
        <v>480</v>
      </c>
    </row>
    <row r="35" spans="1:16" ht="27" customHeight="1">
      <c r="A35" s="248"/>
      <c r="B35" s="244"/>
      <c r="C35" s="244"/>
      <c r="D35" s="244"/>
      <c r="E35" s="244"/>
      <c r="F35" s="244"/>
      <c r="G35" s="1119" t="s">
        <v>496</v>
      </c>
      <c r="H35" s="1120"/>
      <c r="I35" s="1120"/>
      <c r="J35" s="1121"/>
      <c r="K35" s="294">
        <v>2769404</v>
      </c>
      <c r="L35" s="294">
        <v>10698</v>
      </c>
      <c r="M35" s="295">
        <v>11940</v>
      </c>
      <c r="N35" s="296">
        <v>-10.4</v>
      </c>
    </row>
    <row r="36" spans="1:16" ht="27" customHeight="1">
      <c r="A36" s="248"/>
      <c r="B36" s="244"/>
      <c r="C36" s="244"/>
      <c r="D36" s="244"/>
      <c r="E36" s="244"/>
      <c r="F36" s="244"/>
      <c r="G36" s="1119" t="s">
        <v>497</v>
      </c>
      <c r="H36" s="1120"/>
      <c r="I36" s="1120"/>
      <c r="J36" s="1121"/>
      <c r="K36" s="294">
        <v>86127</v>
      </c>
      <c r="L36" s="294">
        <v>333</v>
      </c>
      <c r="M36" s="295">
        <v>512</v>
      </c>
      <c r="N36" s="296">
        <v>-35</v>
      </c>
    </row>
    <row r="37" spans="1:16" ht="13.5" customHeight="1">
      <c r="A37" s="248"/>
      <c r="B37" s="244"/>
      <c r="C37" s="244"/>
      <c r="D37" s="244"/>
      <c r="E37" s="244"/>
      <c r="F37" s="244"/>
      <c r="G37" s="1119" t="s">
        <v>498</v>
      </c>
      <c r="H37" s="1120"/>
      <c r="I37" s="1120"/>
      <c r="J37" s="1121"/>
      <c r="K37" s="294">
        <v>486890</v>
      </c>
      <c r="L37" s="294">
        <v>1881</v>
      </c>
      <c r="M37" s="295">
        <v>1781</v>
      </c>
      <c r="N37" s="296">
        <v>5.6</v>
      </c>
    </row>
    <row r="38" spans="1:16" ht="27" customHeight="1">
      <c r="A38" s="248"/>
      <c r="B38" s="244"/>
      <c r="C38" s="244"/>
      <c r="D38" s="244"/>
      <c r="E38" s="244"/>
      <c r="F38" s="244"/>
      <c r="G38" s="1122" t="s">
        <v>499</v>
      </c>
      <c r="H38" s="1123"/>
      <c r="I38" s="1123"/>
      <c r="J38" s="1124"/>
      <c r="K38" s="297" t="s">
        <v>480</v>
      </c>
      <c r="L38" s="297" t="s">
        <v>480</v>
      </c>
      <c r="M38" s="298">
        <v>5</v>
      </c>
      <c r="N38" s="299" t="s">
        <v>480</v>
      </c>
      <c r="O38" s="293"/>
    </row>
    <row r="39" spans="1:16">
      <c r="A39" s="248"/>
      <c r="B39" s="244"/>
      <c r="C39" s="244"/>
      <c r="D39" s="244"/>
      <c r="E39" s="244"/>
      <c r="F39" s="244"/>
      <c r="G39" s="1122" t="s">
        <v>500</v>
      </c>
      <c r="H39" s="1123"/>
      <c r="I39" s="1123"/>
      <c r="J39" s="1124"/>
      <c r="K39" s="300">
        <v>-2352535</v>
      </c>
      <c r="L39" s="300">
        <v>-9088</v>
      </c>
      <c r="M39" s="301">
        <v>-8044</v>
      </c>
      <c r="N39" s="302">
        <v>13</v>
      </c>
      <c r="O39" s="293"/>
    </row>
    <row r="40" spans="1:16" ht="27" customHeight="1">
      <c r="A40" s="248"/>
      <c r="B40" s="244"/>
      <c r="C40" s="244"/>
      <c r="D40" s="244"/>
      <c r="E40" s="244"/>
      <c r="F40" s="244"/>
      <c r="G40" s="1119" t="s">
        <v>501</v>
      </c>
      <c r="H40" s="1120"/>
      <c r="I40" s="1120"/>
      <c r="J40" s="1121"/>
      <c r="K40" s="300">
        <v>-5965444</v>
      </c>
      <c r="L40" s="300">
        <v>-23044</v>
      </c>
      <c r="M40" s="301">
        <v>-28362</v>
      </c>
      <c r="N40" s="302">
        <v>-18.8</v>
      </c>
      <c r="O40" s="293"/>
    </row>
    <row r="41" spans="1:16">
      <c r="A41" s="248"/>
      <c r="B41" s="244"/>
      <c r="C41" s="244"/>
      <c r="D41" s="244"/>
      <c r="E41" s="244"/>
      <c r="F41" s="244"/>
      <c r="G41" s="1125" t="s">
        <v>280</v>
      </c>
      <c r="H41" s="1126"/>
      <c r="I41" s="1126"/>
      <c r="J41" s="1127"/>
      <c r="K41" s="294">
        <v>1894155</v>
      </c>
      <c r="L41" s="300">
        <v>7317</v>
      </c>
      <c r="M41" s="301">
        <v>12390</v>
      </c>
      <c r="N41" s="302">
        <v>-40.9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17725682</v>
      </c>
      <c r="J51" s="320">
        <v>69100</v>
      </c>
      <c r="K51" s="321">
        <v>19.8</v>
      </c>
      <c r="L51" s="322">
        <v>42247</v>
      </c>
      <c r="M51" s="323">
        <v>7.8</v>
      </c>
      <c r="N51" s="324">
        <v>12</v>
      </c>
    </row>
    <row r="52" spans="1:14">
      <c r="A52" s="248"/>
      <c r="B52" s="244"/>
      <c r="C52" s="244"/>
      <c r="D52" s="244"/>
      <c r="E52" s="244"/>
      <c r="F52" s="244"/>
      <c r="G52" s="325"/>
      <c r="H52" s="326" t="s">
        <v>512</v>
      </c>
      <c r="I52" s="327">
        <v>12605400</v>
      </c>
      <c r="J52" s="328">
        <v>49139</v>
      </c>
      <c r="K52" s="329">
        <v>16.3</v>
      </c>
      <c r="L52" s="330">
        <v>25497</v>
      </c>
      <c r="M52" s="331">
        <v>3.7</v>
      </c>
      <c r="N52" s="332">
        <v>12.6</v>
      </c>
    </row>
    <row r="53" spans="1:14">
      <c r="A53" s="248"/>
      <c r="B53" s="244"/>
      <c r="C53" s="244"/>
      <c r="D53" s="244"/>
      <c r="E53" s="244"/>
      <c r="F53" s="244"/>
      <c r="G53" s="310" t="s">
        <v>513</v>
      </c>
      <c r="H53" s="311"/>
      <c r="I53" s="319">
        <v>14508643</v>
      </c>
      <c r="J53" s="320">
        <v>56605</v>
      </c>
      <c r="K53" s="321">
        <v>-18.100000000000001</v>
      </c>
      <c r="L53" s="322">
        <v>41739</v>
      </c>
      <c r="M53" s="323">
        <v>-1.2</v>
      </c>
      <c r="N53" s="324">
        <v>-16.899999999999999</v>
      </c>
    </row>
    <row r="54" spans="1:14">
      <c r="A54" s="248"/>
      <c r="B54" s="244"/>
      <c r="C54" s="244"/>
      <c r="D54" s="244"/>
      <c r="E54" s="244"/>
      <c r="F54" s="244"/>
      <c r="G54" s="325"/>
      <c r="H54" s="326" t="s">
        <v>512</v>
      </c>
      <c r="I54" s="327">
        <v>10154313</v>
      </c>
      <c r="J54" s="328">
        <v>39616</v>
      </c>
      <c r="K54" s="329">
        <v>-19.399999999999999</v>
      </c>
      <c r="L54" s="330">
        <v>24625</v>
      </c>
      <c r="M54" s="331">
        <v>-3.4</v>
      </c>
      <c r="N54" s="332">
        <v>-16</v>
      </c>
    </row>
    <row r="55" spans="1:14">
      <c r="A55" s="248"/>
      <c r="B55" s="244"/>
      <c r="C55" s="244"/>
      <c r="D55" s="244"/>
      <c r="E55" s="244"/>
      <c r="F55" s="244"/>
      <c r="G55" s="310" t="s">
        <v>514</v>
      </c>
      <c r="H55" s="311"/>
      <c r="I55" s="319">
        <v>14197129</v>
      </c>
      <c r="J55" s="320">
        <v>55530</v>
      </c>
      <c r="K55" s="321">
        <v>-1.9</v>
      </c>
      <c r="L55" s="322">
        <v>36765</v>
      </c>
      <c r="M55" s="323">
        <v>-11.9</v>
      </c>
      <c r="N55" s="324">
        <v>10</v>
      </c>
    </row>
    <row r="56" spans="1:14">
      <c r="A56" s="248"/>
      <c r="B56" s="244"/>
      <c r="C56" s="244"/>
      <c r="D56" s="244"/>
      <c r="E56" s="244"/>
      <c r="F56" s="244"/>
      <c r="G56" s="325"/>
      <c r="H56" s="326" t="s">
        <v>512</v>
      </c>
      <c r="I56" s="327">
        <v>10128086</v>
      </c>
      <c r="J56" s="328">
        <v>39614</v>
      </c>
      <c r="K56" s="329">
        <v>0</v>
      </c>
      <c r="L56" s="330">
        <v>20975</v>
      </c>
      <c r="M56" s="331">
        <v>-14.8</v>
      </c>
      <c r="N56" s="332">
        <v>14.8</v>
      </c>
    </row>
    <row r="57" spans="1:14">
      <c r="A57" s="248"/>
      <c r="B57" s="244"/>
      <c r="C57" s="244"/>
      <c r="D57" s="244"/>
      <c r="E57" s="244"/>
      <c r="F57" s="244"/>
      <c r="G57" s="310" t="s">
        <v>515</v>
      </c>
      <c r="H57" s="311"/>
      <c r="I57" s="319">
        <v>14809134</v>
      </c>
      <c r="J57" s="320">
        <v>57103</v>
      </c>
      <c r="K57" s="321">
        <v>2.8</v>
      </c>
      <c r="L57" s="322">
        <v>39052</v>
      </c>
      <c r="M57" s="323">
        <v>6.2</v>
      </c>
      <c r="N57" s="324">
        <v>-3.4</v>
      </c>
    </row>
    <row r="58" spans="1:14">
      <c r="A58" s="248"/>
      <c r="B58" s="244"/>
      <c r="C58" s="244"/>
      <c r="D58" s="244"/>
      <c r="E58" s="244"/>
      <c r="F58" s="244"/>
      <c r="G58" s="325"/>
      <c r="H58" s="326" t="s">
        <v>512</v>
      </c>
      <c r="I58" s="327">
        <v>10355115</v>
      </c>
      <c r="J58" s="328">
        <v>39929</v>
      </c>
      <c r="K58" s="329">
        <v>0.8</v>
      </c>
      <c r="L58" s="330">
        <v>21186</v>
      </c>
      <c r="M58" s="331">
        <v>1</v>
      </c>
      <c r="N58" s="332">
        <v>-0.2</v>
      </c>
    </row>
    <row r="59" spans="1:14">
      <c r="A59" s="248"/>
      <c r="B59" s="244"/>
      <c r="C59" s="244"/>
      <c r="D59" s="244"/>
      <c r="E59" s="244"/>
      <c r="F59" s="244"/>
      <c r="G59" s="310" t="s">
        <v>516</v>
      </c>
      <c r="H59" s="311"/>
      <c r="I59" s="319">
        <v>15160360</v>
      </c>
      <c r="J59" s="320">
        <v>58563</v>
      </c>
      <c r="K59" s="321">
        <v>2.6</v>
      </c>
      <c r="L59" s="322">
        <v>41235</v>
      </c>
      <c r="M59" s="323">
        <v>5.6</v>
      </c>
      <c r="N59" s="324">
        <v>-3</v>
      </c>
    </row>
    <row r="60" spans="1:14">
      <c r="A60" s="248"/>
      <c r="B60" s="244"/>
      <c r="C60" s="244"/>
      <c r="D60" s="244"/>
      <c r="E60" s="244"/>
      <c r="F60" s="244"/>
      <c r="G60" s="325"/>
      <c r="H60" s="326" t="s">
        <v>512</v>
      </c>
      <c r="I60" s="333">
        <v>9722635</v>
      </c>
      <c r="J60" s="328">
        <v>37558</v>
      </c>
      <c r="K60" s="329">
        <v>-5.9</v>
      </c>
      <c r="L60" s="330">
        <v>22086</v>
      </c>
      <c r="M60" s="331">
        <v>4.2</v>
      </c>
      <c r="N60" s="332">
        <v>-10.1</v>
      </c>
    </row>
    <row r="61" spans="1:14">
      <c r="A61" s="248"/>
      <c r="B61" s="244"/>
      <c r="C61" s="244"/>
      <c r="D61" s="244"/>
      <c r="E61" s="244"/>
      <c r="F61" s="244"/>
      <c r="G61" s="310" t="s">
        <v>517</v>
      </c>
      <c r="H61" s="334"/>
      <c r="I61" s="335">
        <v>15280190</v>
      </c>
      <c r="J61" s="336">
        <v>59380</v>
      </c>
      <c r="K61" s="337">
        <v>1</v>
      </c>
      <c r="L61" s="338">
        <v>40208</v>
      </c>
      <c r="M61" s="339">
        <v>1.3</v>
      </c>
      <c r="N61" s="324">
        <v>-0.3</v>
      </c>
    </row>
    <row r="62" spans="1:14">
      <c r="A62" s="248"/>
      <c r="B62" s="244"/>
      <c r="C62" s="244"/>
      <c r="D62" s="244"/>
      <c r="E62" s="244"/>
      <c r="F62" s="244"/>
      <c r="G62" s="325"/>
      <c r="H62" s="326" t="s">
        <v>512</v>
      </c>
      <c r="I62" s="327">
        <v>10593110</v>
      </c>
      <c r="J62" s="328">
        <v>41171</v>
      </c>
      <c r="K62" s="329">
        <v>-1.6</v>
      </c>
      <c r="L62" s="330">
        <v>22874</v>
      </c>
      <c r="M62" s="331">
        <v>-1.9</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8.9499999999999993</v>
      </c>
      <c r="G47" s="12">
        <v>7.86</v>
      </c>
      <c r="H47" s="12">
        <v>7.83</v>
      </c>
      <c r="I47" s="12">
        <v>8.2899999999999991</v>
      </c>
      <c r="J47" s="13">
        <v>8.1300000000000008</v>
      </c>
    </row>
    <row r="48" spans="2:10" ht="57.75" customHeight="1">
      <c r="B48" s="14"/>
      <c r="C48" s="1139" t="s">
        <v>4</v>
      </c>
      <c r="D48" s="1139"/>
      <c r="E48" s="1140"/>
      <c r="F48" s="15">
        <v>5.17</v>
      </c>
      <c r="G48" s="16">
        <v>5.8</v>
      </c>
      <c r="H48" s="16">
        <v>5.56</v>
      </c>
      <c r="I48" s="16">
        <v>5.46</v>
      </c>
      <c r="J48" s="17">
        <v>4.47</v>
      </c>
    </row>
    <row r="49" spans="2:10" ht="57.75" customHeight="1" thickBot="1">
      <c r="B49" s="18"/>
      <c r="C49" s="1141" t="s">
        <v>5</v>
      </c>
      <c r="D49" s="1141"/>
      <c r="E49" s="1142"/>
      <c r="F49" s="19" t="s">
        <v>524</v>
      </c>
      <c r="G49" s="20" t="s">
        <v>525</v>
      </c>
      <c r="H49" s="20" t="s">
        <v>526</v>
      </c>
      <c r="I49" s="20">
        <v>0.28000000000000003</v>
      </c>
      <c r="J49" s="21" t="s">
        <v>527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528</v>
      </c>
      <c r="D34" s="1149"/>
      <c r="E34" s="1150"/>
      <c r="F34" s="32">
        <v>5.12</v>
      </c>
      <c r="G34" s="33">
        <v>5.72</v>
      </c>
      <c r="H34" s="33">
        <v>5.52</v>
      </c>
      <c r="I34" s="33">
        <v>5.43</v>
      </c>
      <c r="J34" s="34">
        <v>4.43</v>
      </c>
      <c r="K34" s="22"/>
      <c r="L34" s="22"/>
      <c r="M34" s="22"/>
      <c r="N34" s="22"/>
      <c r="O34" s="22"/>
      <c r="P34" s="22"/>
    </row>
    <row r="35" spans="1:16" ht="39" customHeight="1">
      <c r="A35" s="22"/>
      <c r="B35" s="35"/>
      <c r="C35" s="1143" t="s">
        <v>529</v>
      </c>
      <c r="D35" s="1144"/>
      <c r="E35" s="1145"/>
      <c r="F35" s="36">
        <v>4.1500000000000004</v>
      </c>
      <c r="G35" s="37">
        <v>4.9000000000000004</v>
      </c>
      <c r="H35" s="37">
        <v>5.12</v>
      </c>
      <c r="I35" s="37">
        <v>5.49</v>
      </c>
      <c r="J35" s="38">
        <v>4.12</v>
      </c>
      <c r="K35" s="22"/>
      <c r="L35" s="22"/>
      <c r="M35" s="22"/>
      <c r="N35" s="22"/>
      <c r="O35" s="22"/>
      <c r="P35" s="22"/>
    </row>
    <row r="36" spans="1:16" ht="39" customHeight="1">
      <c r="A36" s="22"/>
      <c r="B36" s="35"/>
      <c r="C36" s="1143" t="s">
        <v>530</v>
      </c>
      <c r="D36" s="1144"/>
      <c r="E36" s="1145"/>
      <c r="F36" s="36">
        <v>1.03</v>
      </c>
      <c r="G36" s="37">
        <v>2.2599999999999998</v>
      </c>
      <c r="H36" s="37">
        <v>3</v>
      </c>
      <c r="I36" s="37">
        <v>3.5</v>
      </c>
      <c r="J36" s="38">
        <v>2.92</v>
      </c>
      <c r="K36" s="22"/>
      <c r="L36" s="22"/>
      <c r="M36" s="22"/>
      <c r="N36" s="22"/>
      <c r="O36" s="22"/>
      <c r="P36" s="22"/>
    </row>
    <row r="37" spans="1:16" ht="39" customHeight="1">
      <c r="A37" s="22"/>
      <c r="B37" s="35"/>
      <c r="C37" s="1143" t="s">
        <v>531</v>
      </c>
      <c r="D37" s="1144"/>
      <c r="E37" s="1145"/>
      <c r="F37" s="36" t="s">
        <v>480</v>
      </c>
      <c r="G37" s="37" t="s">
        <v>480</v>
      </c>
      <c r="H37" s="37" t="s">
        <v>480</v>
      </c>
      <c r="I37" s="37">
        <v>0.83</v>
      </c>
      <c r="J37" s="38">
        <v>1.28</v>
      </c>
      <c r="K37" s="22"/>
      <c r="L37" s="22"/>
      <c r="M37" s="22"/>
      <c r="N37" s="22"/>
      <c r="O37" s="22"/>
      <c r="P37" s="22"/>
    </row>
    <row r="38" spans="1:16" ht="39" customHeight="1">
      <c r="A38" s="22"/>
      <c r="B38" s="35"/>
      <c r="C38" s="1143" t="s">
        <v>532</v>
      </c>
      <c r="D38" s="1144"/>
      <c r="E38" s="1145"/>
      <c r="F38" s="36">
        <v>0.54</v>
      </c>
      <c r="G38" s="37">
        <v>0.75</v>
      </c>
      <c r="H38" s="37">
        <v>0.88</v>
      </c>
      <c r="I38" s="37">
        <v>0.96</v>
      </c>
      <c r="J38" s="38">
        <v>1.1200000000000001</v>
      </c>
      <c r="K38" s="22"/>
      <c r="L38" s="22"/>
      <c r="M38" s="22"/>
      <c r="N38" s="22"/>
      <c r="O38" s="22"/>
      <c r="P38" s="22"/>
    </row>
    <row r="39" spans="1:16" ht="39" customHeight="1">
      <c r="A39" s="22"/>
      <c r="B39" s="35"/>
      <c r="C39" s="1143" t="s">
        <v>533</v>
      </c>
      <c r="D39" s="1144"/>
      <c r="E39" s="1145"/>
      <c r="F39" s="36">
        <v>0.22</v>
      </c>
      <c r="G39" s="37">
        <v>0.17</v>
      </c>
      <c r="H39" s="37">
        <v>0.16</v>
      </c>
      <c r="I39" s="37">
        <v>0.11</v>
      </c>
      <c r="J39" s="38">
        <v>0.22</v>
      </c>
      <c r="K39" s="22"/>
      <c r="L39" s="22"/>
      <c r="M39" s="22"/>
      <c r="N39" s="22"/>
      <c r="O39" s="22"/>
      <c r="P39" s="22"/>
    </row>
    <row r="40" spans="1:16" ht="39" customHeight="1">
      <c r="A40" s="22"/>
      <c r="B40" s="35"/>
      <c r="C40" s="1143" t="s">
        <v>534</v>
      </c>
      <c r="D40" s="1144"/>
      <c r="E40" s="1145"/>
      <c r="F40" s="36">
        <v>0.04</v>
      </c>
      <c r="G40" s="37">
        <v>7.0000000000000007E-2</v>
      </c>
      <c r="H40" s="37">
        <v>0.03</v>
      </c>
      <c r="I40" s="37">
        <v>0.02</v>
      </c>
      <c r="J40" s="38">
        <v>0.02</v>
      </c>
      <c r="K40" s="22"/>
      <c r="L40" s="22"/>
      <c r="M40" s="22"/>
      <c r="N40" s="22"/>
      <c r="O40" s="22"/>
      <c r="P40" s="22"/>
    </row>
    <row r="41" spans="1:16" ht="39" customHeight="1">
      <c r="A41" s="22"/>
      <c r="B41" s="35"/>
      <c r="C41" s="1143" t="s">
        <v>535</v>
      </c>
      <c r="D41" s="1144"/>
      <c r="E41" s="1145"/>
      <c r="F41" s="36">
        <v>0.02</v>
      </c>
      <c r="G41" s="37">
        <v>0.02</v>
      </c>
      <c r="H41" s="37">
        <v>0.18</v>
      </c>
      <c r="I41" s="37">
        <v>0.22</v>
      </c>
      <c r="J41" s="38">
        <v>0.02</v>
      </c>
      <c r="K41" s="22"/>
      <c r="L41" s="22"/>
      <c r="M41" s="22"/>
      <c r="N41" s="22"/>
      <c r="O41" s="22"/>
      <c r="P41" s="22"/>
    </row>
    <row r="42" spans="1:16" ht="39" customHeight="1">
      <c r="A42" s="22"/>
      <c r="B42" s="39"/>
      <c r="C42" s="1143" t="s">
        <v>536</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537</v>
      </c>
      <c r="D43" s="1147"/>
      <c r="E43" s="1148"/>
      <c r="F43" s="41">
        <v>0.05</v>
      </c>
      <c r="G43" s="42">
        <v>0.11</v>
      </c>
      <c r="H43" s="42">
        <v>0.16</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8217</v>
      </c>
      <c r="L45" s="60">
        <v>7883</v>
      </c>
      <c r="M45" s="60">
        <v>7378</v>
      </c>
      <c r="N45" s="60">
        <v>7093</v>
      </c>
      <c r="O45" s="61">
        <v>6870</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2744</v>
      </c>
      <c r="L48" s="64">
        <v>2662</v>
      </c>
      <c r="M48" s="64">
        <v>2580</v>
      </c>
      <c r="N48" s="64">
        <v>2754</v>
      </c>
      <c r="O48" s="65">
        <v>2769</v>
      </c>
      <c r="P48" s="48"/>
      <c r="Q48" s="48"/>
      <c r="R48" s="48"/>
      <c r="S48" s="48"/>
      <c r="T48" s="48"/>
      <c r="U48" s="48"/>
    </row>
    <row r="49" spans="1:21" ht="30.75" customHeight="1">
      <c r="A49" s="48"/>
      <c r="B49" s="1161"/>
      <c r="C49" s="1162"/>
      <c r="D49" s="62"/>
      <c r="E49" s="1153" t="s">
        <v>16</v>
      </c>
      <c r="F49" s="1153"/>
      <c r="G49" s="1153"/>
      <c r="H49" s="1153"/>
      <c r="I49" s="1153"/>
      <c r="J49" s="1154"/>
      <c r="K49" s="63">
        <v>140</v>
      </c>
      <c r="L49" s="64">
        <v>134</v>
      </c>
      <c r="M49" s="64">
        <v>132</v>
      </c>
      <c r="N49" s="64">
        <v>127</v>
      </c>
      <c r="O49" s="65">
        <v>86</v>
      </c>
      <c r="P49" s="48"/>
      <c r="Q49" s="48"/>
      <c r="R49" s="48"/>
      <c r="S49" s="48"/>
      <c r="T49" s="48"/>
      <c r="U49" s="48"/>
    </row>
    <row r="50" spans="1:21" ht="30.75" customHeight="1">
      <c r="A50" s="48"/>
      <c r="B50" s="1161"/>
      <c r="C50" s="1162"/>
      <c r="D50" s="62"/>
      <c r="E50" s="1153" t="s">
        <v>17</v>
      </c>
      <c r="F50" s="1153"/>
      <c r="G50" s="1153"/>
      <c r="H50" s="1153"/>
      <c r="I50" s="1153"/>
      <c r="J50" s="1154"/>
      <c r="K50" s="63">
        <v>536</v>
      </c>
      <c r="L50" s="64">
        <v>527</v>
      </c>
      <c r="M50" s="64">
        <v>512</v>
      </c>
      <c r="N50" s="64">
        <v>497</v>
      </c>
      <c r="O50" s="65">
        <v>487</v>
      </c>
      <c r="P50" s="48"/>
      <c r="Q50" s="48"/>
      <c r="R50" s="48"/>
      <c r="S50" s="48"/>
      <c r="T50" s="48"/>
      <c r="U50" s="48"/>
    </row>
    <row r="51" spans="1:21" ht="30.75" customHeight="1">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c r="A52" s="48"/>
      <c r="B52" s="1151" t="s">
        <v>19</v>
      </c>
      <c r="C52" s="1152"/>
      <c r="D52" s="66"/>
      <c r="E52" s="1153" t="s">
        <v>20</v>
      </c>
      <c r="F52" s="1153"/>
      <c r="G52" s="1153"/>
      <c r="H52" s="1153"/>
      <c r="I52" s="1153"/>
      <c r="J52" s="1154"/>
      <c r="K52" s="63">
        <v>8142</v>
      </c>
      <c r="L52" s="64">
        <v>8242</v>
      </c>
      <c r="M52" s="64">
        <v>8224</v>
      </c>
      <c r="N52" s="64">
        <v>8200</v>
      </c>
      <c r="O52" s="65">
        <v>8319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3495</v>
      </c>
      <c r="L53" s="69">
        <v>2964</v>
      </c>
      <c r="M53" s="69">
        <v>2378</v>
      </c>
      <c r="N53" s="69">
        <v>2271</v>
      </c>
      <c r="O53" s="70">
        <v>1893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2015-04-16T09:56:25Z</cp:lastPrinted>
  <dcterms:created xsi:type="dcterms:W3CDTF">2015-02-17T06:57:49Z</dcterms:created>
  <dcterms:modified xsi:type="dcterms:W3CDTF">2015-04-20T06:10:12Z</dcterms:modified>
  <cp:category/>
</cp:coreProperties>
</file>