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財政課\非公開\(年度)決算統計\統計H26\●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BE36" i="9"/>
  <c r="C36" i="9"/>
  <c r="C37" i="9" s="1"/>
  <c r="BE35" i="9"/>
  <c r="C35" i="9"/>
  <c r="U34" i="9" s="1"/>
  <c r="U35" i="9" s="1"/>
  <c r="U36" i="9" s="1"/>
  <c r="U37" i="9" s="1"/>
  <c r="BW34" i="9"/>
  <c r="BW35" i="9" s="1"/>
  <c r="BW36" i="9" s="1"/>
  <c r="BW37" i="9" s="1"/>
  <c r="BW38" i="9" s="1"/>
  <c r="BW39" i="9" s="1"/>
  <c r="BW40" i="9" s="1"/>
  <c r="BW41" i="9" s="1"/>
  <c r="BW42" i="9" s="1"/>
  <c r="BW43" i="9" s="1"/>
  <c r="BE34" i="9"/>
  <c r="C34" i="9"/>
  <c r="CO34" i="9" l="1"/>
  <c r="CO35" i="9" s="1"/>
  <c r="CO36" i="9" s="1"/>
  <c r="CO37" i="9" s="1"/>
  <c r="CO38" i="9" s="1"/>
  <c r="CO39"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<sst xmlns="http://schemas.openxmlformats.org/spreadsheetml/2006/main" count="993" uniqueCount="553">
  <si>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</si>
  <si>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</si>
  <si>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</si>
  <si>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</si>
  <si>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</si>
  <si>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</si>
  <si>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</si>
  <si>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</si>
  <si>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</si>
  <si>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</si>
  <si>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</si>
  <si>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</si>
  <si>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</si>
  <si>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</si>
  <si>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</si>
  <si>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</si>
  <si>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</si>
  <si>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</si>
  <si>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</si>
  <si>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</si>
  <si>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</si>
  <si>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</si>
  <si>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</si>
  <si>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</si>
  <si>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</si>
  <si>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</si>
  <si>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</si>
  <si>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</si>
  <si>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</si>
  <si>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</si>
  <si>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</si>
  <si>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</si>
  <si>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</si>
  <si>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</si>
  <si>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</si>
  <si>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</si>
  <si>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</si>
  <si>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</si>
  <si>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</si>
  <si>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</si>
  <si>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</si>
  <si>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</si>
  <si>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</si>
  <si>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</si>
  <si>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</si>
  <si>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</si>
  <si>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</si>
  <si>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</si>
  <si>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</si>
  <si>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</si>
  <si>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</si>
  <si>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</si>
  <si>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</si>
  <si>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</si>
  <si>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</si>
  <si>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</si>
  <si>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</si>
  <si>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</si>
  <si>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</si>
  <si>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</si>
  <si>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</si>
  <si>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</si>
  <si>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</si>
  <si>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</si>
  <si>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</si>
  <si>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</si>
  <si>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</si>
  <si>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</si>
  <si>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</si>
  <si>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</si>
  <si>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</si>
  <si>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</si>
  <si>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</si>
  <si>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</si>
  <si>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</si>
  <si>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</si>
  <si>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</si>
  <si>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</si>
  <si>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</si>
  <si>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</si>
  <si>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</si>
  <si>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</si>
  <si>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</si>
  <si>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</si>
  <si>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</si>
  <si>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</si>
  <si>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</si>
  <si>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</si>
  <si>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</si>
  <si>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</si>
  <si>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</si>
  <si>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</si>
  <si>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</si>
  <si>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</si>
  <si>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</si>
  <si>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</si>
  <si>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</si>
  <si>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</si>
  <si>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</si>
  <si>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</si>
  <si>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</si>
  <si>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</si>
  <si>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</si>
  <si>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</si>
  <si>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</si>
  <si>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</si>
  <si>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</si>
  <si>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</si>
  <si>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</si>
  <si>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</si>
  <si>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</si>
  <si>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</si>
  <si>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</si>
  <si>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</si>
  <si>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</si>
  <si>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</si>
  <si>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</si>
  <si>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</si>
  <si>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</si>
  <si>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</si>
  <si>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</si>
  <si>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</si>
  <si>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</si>
  <si>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</si>
  <si>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</si>
  <si>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</si>
  <si>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</si>
  <si>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</si>
  <si>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</si>
  <si>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</si>
  <si>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</si>
  <si>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</si>
  <si>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</si>
  <si>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</si>
  <si>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</si>
  <si>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</si>
  <si>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</si>
  <si>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</si>
  <si>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</si>
  <si>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</si>
  <si>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</si>
  <si>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</si>
  <si>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</si>
  <si>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</si>
  <si>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</si>
  <si>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</si>
  <si>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</si>
  <si>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</si>
  <si>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</si>
  <si>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</si>
  <si>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</si>
  <si>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</si>
  <si>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</si>
  <si>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</si>
  <si>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</si>
  <si>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</si>
  <si>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</si>
  <si>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</si>
  <si>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</si>
  <si>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</si>
  <si>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</si>
  <si>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</si>
  <si>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</si>
  <si>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</si>
  <si>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</si>
  <si>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</si>
  <si>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</si>
  <si>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</si>
  <si>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</si>
  <si>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</si>
  <si>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</si>
  <si>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</si>
  <si>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</si>
  <si>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</si>
  <si>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</si>
  <si>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</si>
  <si>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</si>
  <si>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</si>
  <si>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</si>
  <si>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</si>
  <si>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</si>
  <si>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</si>
  <si>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</si>
  <si>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</si>
  <si>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</si>
  <si>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</si>
  <si>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</si>
  <si>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</si>
  <si>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</si>
  <si>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</si>
  <si>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</si>
  <si>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</si>
  <si>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</si>
  <si>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</si>
  <si>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</si>
  <si>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</si>
  <si>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</si>
  <si>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静岡県富士市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</si>
  <si>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</si>
  <si>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</si>
  <si>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</si>
  <si>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</si>
  <si>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</si>
  <si>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</si>
  <si>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</si>
  <si>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</si>
  <si>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</si>
  <si>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</si>
  <si>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</si>
  <si>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</si>
  <si>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</si>
  <si>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</si>
  <si>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</si>
  <si>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</si>
  <si>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</si>
  <si>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</si>
  <si>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</si>
  <si>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</si>
  <si>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</si>
  <si>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</si>
  <si>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</si>
  <si>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</si>
  <si>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</si>
  <si>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</si>
  <si>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</si>
  <si>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</si>
  <si>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</si>
  <si>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</si>
  <si>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</si>
  <si>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</si>
  <si>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</si>
  <si>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</si>
  <si>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</si>
  <si>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</si>
  <si>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</si>
  <si>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</si>
  <si>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</si>
  <si>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</si>
  <si>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</si>
  <si>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</si>
  <si>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</si>
  <si>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</si>
  <si>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</si>
  <si>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</si>
  <si>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</si>
  <si>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</si>
  <si>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</si>
  <si>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</si>
  <si>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</si>
  <si>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</si>
  <si>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</si>
  <si>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</si>
  <si>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</si>
  <si>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</si>
  <si>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</si>
  <si>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</si>
  <si>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</si>
  <si>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</si>
  <si>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</si>
  <si>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</si>
  <si>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</si>
  <si>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</si>
  <si>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</si>
  <si>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</si>
  <si>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</si>
  <si>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</si>
  <si>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</si>
  <si>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</si>
  <si>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</si>
  <si>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</si>
  <si>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</si>
  <si>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</si>
  <si>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</si>
  <si>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</si>
  <si>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</si>
  <si>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</si>
  <si>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</si>
  <si>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</si>
  <si>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</si>
  <si>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</si>
  <si>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</si>
  <si>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</si>
  <si>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</si>
  <si>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</si>
  <si>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</si>
  <si>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</si>
  <si>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</si>
  <si>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</si>
  <si>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</si>
  <si>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</si>
  <si>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</si>
  <si>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</si>
  <si>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</si>
  <si>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</si>
  <si>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</si>
  <si>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</si>
  <si>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</si>
  <si>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</si>
  <si>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</si>
  <si>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</si>
  <si>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</si>
  <si>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</si>
  <si>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</si>
  <si>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</si>
  <si>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</si>
  <si>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</si>
  <si>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</si>
  <si>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</si>
  <si>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</si>
  <si>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</si>
  <si>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</si>
  <si>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</si>
  <si>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</si>
  <si>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</si>
  <si>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</si>
  <si>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</si>
  <si>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</si>
  <si>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</si>
  <si>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</si>
  <si>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</si>
  <si>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</si>
  <si>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</si>
  <si>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</si>
  <si>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</si>
  <si>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</si>
  <si>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</si>
  <si>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</si>
  <si>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</si>
  <si>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</si>
  <si>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</si>
  <si>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</si>
  <si>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</si>
  <si>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</si>
  <si>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</si>
  <si>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</si>
  <si>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</si>
  <si>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</si>
  <si>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</si>
  <si>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</si>
  <si>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</si>
  <si>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</si>
  <si>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</si>
  <si>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</si>
  <si>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</si>
  <si>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</si>
  <si>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</si>
  <si>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静岡県富士市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</si>
  <si>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</si>
  <si>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</si>
  <si>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</si>
  <si>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</si>
  <si>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</si>
  <si>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</si>
  <si>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</si>
  <si>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</si>
  <si>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</si>
  <si>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</si>
  <si>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</si>
  <si>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</si>
  <si>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</si>
  <si>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</si>
  <si>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</si>
  <si>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</si>
  <si>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</si>
  <si>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</si>
  <si>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</si>
  <si>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</si>
  <si>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</si>
  <si>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</si>
  <si>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</si>
  <si>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</si>
  <si>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</si>
  <si>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</si>
  <si>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</si>
  <si>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</si>
  <si>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</si>
  <si>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</si>
  <si>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</si>
  <si>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</si>
  <si>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</si>
  <si>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</si>
  <si>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</si>
  <si>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</si>
  <si>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</si>
  <si>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</si>
  <si>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</si>
  <si>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</si>
  <si>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</si>
  <si>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</si>
  <si>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</si>
  <si>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</si>
  <si>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</si>
  <si>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</si>
  <si>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</si>
  <si>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</si>
  <si>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</si>
  <si>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</si>
  <si>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</si>
  <si>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</si>
  <si>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</si>
  <si>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</si>
  <si>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</si>
  <si>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</si>
  <si>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</si>
  <si>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</si>
  <si>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</si>
  <si>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</si>
  <si>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</si>
  <si>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</si>
  <si>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</si>
  <si>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</si>
  <si>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</si>
  <si>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</si>
  <si>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</si>
  <si>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</si>
  <si>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</si>
  <si>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</si>
  <si>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</si>
  <si>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</si>
  <si>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</si>
  <si>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</si>
  <si>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</si>
  <si>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</si>
  <si>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</si>
  <si>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</si>
  <si>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</si>
  <si>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</si>
  <si>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</si>
  <si>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</si>
  <si>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</si>
  <si>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</si>
  <si>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</si>
  <si>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</si>
  <si>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</si>
  <si>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</si>
  <si>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</si>
  <si>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</si>
  <si>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</si>
  <si>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</si>
  <si>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</si>
  <si>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</si>
  <si>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</si>
  <si>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</si>
  <si>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</si>
  <si>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</si>
  <si>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</si>
  <si>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</si>
  <si>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</si>
  <si>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</si>
  <si>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</si>
  <si>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</si>
  <si>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</si>
  <si>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</si>
  <si>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</si>
  <si>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</si>
  <si>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</si>
  <si>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</si>
  <si>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</si>
  <si>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</si>
  <si>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</si>
  <si>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</si>
  <si>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</si>
  <si>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</si>
  <si>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</si>
  <si>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</si>
  <si>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</si>
  <si>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</si>
  <si>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</si>
  <si>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</si>
  <si>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</si>
  <si>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</si>
  <si>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</si>
  <si>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</si>
  <si>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</si>
  <si>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</si>
  <si>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</si>
  <si>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</si>
  <si>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</si>
  <si>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</si>
  <si>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</si>
  <si>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</si>
  <si>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</si>
  <si>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</si>
  <si>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</si>
  <si>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</si>
  <si>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</si>
  <si>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</si>
  <si>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</si>
  <si>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</si>
  <si>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</si>
  <si>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</si>
  <si>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</si>
  <si>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</si>
  <si>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</si>
  <si>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</si>
  <si>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</si>
  <si>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</si>
  <si>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</si>
  <si>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</si>
  <si>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</si>
  <si>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</si>
  <si>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</si>
  <si>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</si>
  <si>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</si>
  <si>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</si>
  <si>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</si>
  <si>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</si>
  <si>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</si>
  <si>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</si>
  <si>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</si>
  <si>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</si>
  <si>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</si>
  <si>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</si>
  <si>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</si>
  <si>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</si>
  <si>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</si>
  <si>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</si>
  <si>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</si>
  <si>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</si>
  <si>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</si>
  <si>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</si>
  <si>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</si>
  <si>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</si>
  <si>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1.28</t>
  </si>
  <si>
    <t>▲ 0.21</t>
  </si>
  <si>
    <t>▲ 0.88</t>
  </si>
  <si>
    <t>一般会計</t>
  </si>
  <si>
    <t>水道事業会計</t>
  </si>
  <si>
    <t>病院事業会計</t>
  </si>
  <si>
    <t>公共下水道事業会計</t>
  </si>
  <si>
    <t>国民健康保険事業特別会計</t>
  </si>
  <si>
    <t>介護保険事業特別会計</t>
  </si>
  <si>
    <t>後期高齢者医療事業特別会計</t>
  </si>
  <si>
    <t>第二東名ＩＣ周辺地区土地区画整理事業特別会計</t>
  </si>
  <si>
    <t>その他会計（赤字）</t>
  </si>
  <si>
    <t>その他会計（黒字）</t>
  </si>
  <si>
    <t>（財）富士市勤労者福祉サービスセンター</t>
    <rPh sb="1" eb="2">
      <t>ザイ</t>
    </rPh>
    <rPh sb="3" eb="5">
      <t>フジ</t>
    </rPh>
    <rPh sb="5" eb="6">
      <t>シ</t>
    </rPh>
    <rPh sb="6" eb="9">
      <t>キンロウシャ</t>
    </rPh>
    <rPh sb="9" eb="11">
      <t>フクシ</t>
    </rPh>
    <phoneticPr fontId="2"/>
  </si>
  <si>
    <t>（財）富士市文化振興財団</t>
    <rPh sb="1" eb="2">
      <t>ザイ</t>
    </rPh>
    <rPh sb="3" eb="5">
      <t>フジ</t>
    </rPh>
    <rPh sb="5" eb="6">
      <t>シ</t>
    </rPh>
    <rPh sb="6" eb="8">
      <t>ブンカ</t>
    </rPh>
    <rPh sb="8" eb="10">
      <t>シンコウ</t>
    </rPh>
    <rPh sb="10" eb="12">
      <t>ザイダン</t>
    </rPh>
    <phoneticPr fontId="2"/>
  </si>
  <si>
    <t>（財）富士市振興公社</t>
    <rPh sb="1" eb="2">
      <t>ザイ</t>
    </rPh>
    <rPh sb="3" eb="5">
      <t>フジ</t>
    </rPh>
    <rPh sb="5" eb="6">
      <t>シ</t>
    </rPh>
    <rPh sb="6" eb="8">
      <t>シンコウ</t>
    </rPh>
    <rPh sb="8" eb="10">
      <t>コウシャ</t>
    </rPh>
    <phoneticPr fontId="2"/>
  </si>
  <si>
    <t>○</t>
    <phoneticPr fontId="2"/>
  </si>
  <si>
    <t>富士市土地開発公社</t>
    <rPh sb="0" eb="2">
      <t>フジ</t>
    </rPh>
    <rPh sb="2" eb="3">
      <t>シ</t>
    </rPh>
    <rPh sb="3" eb="5">
      <t>トチ</t>
    </rPh>
    <rPh sb="5" eb="7">
      <t>カイハツ</t>
    </rPh>
    <rPh sb="7" eb="9">
      <t>コウシャ</t>
    </rPh>
    <phoneticPr fontId="2"/>
  </si>
  <si>
    <t>富士川まちづくり（株）</t>
    <rPh sb="0" eb="2">
      <t>フジ</t>
    </rPh>
    <rPh sb="2" eb="3">
      <t>カワ</t>
    </rPh>
    <rPh sb="9" eb="10">
      <t>カブ</t>
    </rPh>
    <phoneticPr fontId="2"/>
  </si>
  <si>
    <t>（社）富士山観光交流ビューロー</t>
    <rPh sb="1" eb="2">
      <t>シャ</t>
    </rPh>
    <rPh sb="3" eb="6">
      <t>フジサン</t>
    </rPh>
    <rPh sb="6" eb="8">
      <t>カンコウ</t>
    </rPh>
    <rPh sb="8" eb="10">
      <t>コウリュウ</t>
    </rPh>
    <phoneticPr fontId="2"/>
  </si>
  <si>
    <t>-</t>
    <phoneticPr fontId="2"/>
  </si>
  <si>
    <t>-</t>
    <phoneticPr fontId="2"/>
  </si>
  <si>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</si>
  <si>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</si>
  <si>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企業会計分</t>
    <rPh sb="0" eb="2">
      <t>キギョウ</t>
    </rPh>
    <rPh sb="2" eb="4">
      <t>カイケイ</t>
    </rPh>
    <rPh sb="4" eb="5">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</si>
  <si>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</si>
  <si>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</si>
  <si>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</si>
  <si>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静岡地方税滞納整理機構</t>
    <rPh sb="0" eb="2">
      <t>シズオカ</t>
    </rPh>
    <rPh sb="2" eb="5">
      <t>チホウゼイ</t>
    </rPh>
    <rPh sb="5" eb="7">
      <t>タイノウ</t>
    </rPh>
    <rPh sb="7" eb="9">
      <t>セイリ</t>
    </rPh>
    <rPh sb="9" eb="11">
      <t>キコウ</t>
    </rPh>
    <phoneticPr fontId="2"/>
  </si>
  <si>
    <t>岳南食肉センター組合</t>
    <rPh sb="0" eb="2">
      <t>ガクナン</t>
    </rPh>
    <rPh sb="2" eb="4">
      <t>ショクニク</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</si>
</sst>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56605</c:v>
                </c:pt>
                <c:pt idx="1">
                  <c:v>55530</c:v>
                </c:pt>
                <c:pt idx="2">
                  <c:v>57103</c:v>
                </c:pt>
                <c:pt idx="3">
                  <c:v>58563</c:v>
                </c:pt>
                <c:pt idx="4">
                  <c:v>64269</c:v>
                </c:pt>
              </c:numCache>
            </c:numRef>
          </c:val>
          <c:smooth val="0"/>
        </c:ser>
        <c:dLbls>
          <c:showLegendKey val="0"/>
          <c:showVal val="0"/>
          <c:showCatName val="0"/>
          <c:showSerName val="0"/>
          <c:showPercent val="0"/>
          <c:showBubbleSize val="0"/>
        </c:dLbls>
        <c:marker val="1"/>
        <c:smooth val="0"/>
        <c:axId val="247664176"/>
        <c:axId val="189713536"/>
      </c:lineChart>
      <c:catAx>
        <c:axId val="24766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713536"/>
        <c:crosses val="autoZero"/>
        <c:auto val="1"/>
        <c:lblAlgn val="ctr"/>
        <c:lblOffset val="100"/>
        <c:tickLblSkip val="1"/>
        <c:tickMarkSkip val="1"/>
        <c:noMultiLvlLbl val="0"/>
      </c:catAx>
      <c:valAx>
        <c:axId val="189713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66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c:v>
                </c:pt>
                <c:pt idx="1">
                  <c:v>5.56</c:v>
                </c:pt>
                <c:pt idx="2">
                  <c:v>5.46</c:v>
                </c:pt>
                <c:pt idx="3">
                  <c:v>4.47</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7.86</c:v>
                </c:pt>
                <c:pt idx="1">
                  <c:v>7.83</c:v>
                </c:pt>
                <c:pt idx="2">
                  <c:v>8.2899999999999991</c:v>
                </c:pt>
                <c:pt idx="3">
                  <c:v>8.1300000000000008</c:v>
                </c:pt>
                <c:pt idx="4">
                  <c:v>7.93</c:v>
                </c:pt>
              </c:numCache>
            </c:numRef>
          </c:val>
        </c:ser>
        <c:dLbls>
          <c:showLegendKey val="0"/>
          <c:showVal val="0"/>
          <c:showCatName val="0"/>
          <c:showSerName val="0"/>
          <c:showPercent val="0"/>
          <c:showBubbleSize val="0"/>
        </c:dLbls>
        <c:gapWidth val="250"/>
        <c:overlap val="100"/>
        <c:axId val="246315704"/>
        <c:axId val="24611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-1.28</c:v>
                </c:pt>
                <c:pt idx="1">
                  <c:v>-0.21</c:v>
                </c:pt>
                <c:pt idx="2">
                  <c:v>0.28000000000000003</c:v>
                </c:pt>
                <c:pt idx="3">
                  <c:v>-0.88</c:v>
                </c:pt>
                <c:pt idx="4">
                  <c:v>1.17</c:v>
                </c:pt>
              </c:numCache>
            </c:numRef>
          </c:val>
          <c:smooth val="0"/>
        </c:ser>
        <c:dLbls>
          <c:showLegendKey val="0"/>
          <c:showVal val="0"/>
          <c:showCatName val="0"/>
          <c:showSerName val="0"/>
          <c:showPercent val="0"/>
          <c:showBubbleSize val="0"/>
        </c:dLbls>
        <c:marker val="1"/>
        <c:smooth val="0"/>
        <c:axId val="246315704"/>
        <c:axId val="246117728"/>
      </c:lineChart>
      <c:catAx>
        <c:axId val="24631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117728"/>
        <c:crosses val="autoZero"/>
        <c:auto val="1"/>
        <c:lblAlgn val="ctr"/>
        <c:lblOffset val="100"/>
        <c:tickLblSkip val="1"/>
        <c:tickMarkSkip val="1"/>
        <c:noMultiLvlLbl val="0"/>
      </c:catAx>
      <c:valAx>
        <c:axId val="24611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31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0.16</c:v>
                </c:pt>
                <c:pt idx="2">
                  <c:v>#N/A</c:v>
                </c:pt>
                <c:pt idx="3">
                  <c:v>0.18</c:v>
                </c:pt>
                <c:pt idx="4">
                  <c:v>#N/A</c:v>
                </c:pt>
                <c:pt idx="5">
                  <c:v>0.02</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第二東名ＩＣ周辺地区土地区画整理事業特別会計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0.18</c:v>
                </c:pt>
                <c:pt idx="4">
                  <c:v>#N/A</c:v>
                </c:pt>
                <c:pt idx="5">
                  <c:v>0.21</c:v>
                </c:pt>
                <c:pt idx="6">
                  <c:v>#N/A</c:v>
                </c:pt>
                <c:pt idx="7">
                  <c:v>0.01</c:v>
                </c:pt>
                <c:pt idx="8">
                  <c:v>#N/A</c:v>
                </c:pt>
                <c:pt idx="9">
                  <c:v>0.24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0.15</c:v>
                </c:pt>
                <c:pt idx="4">
                  <c:v>#N/A</c:v>
                </c:pt>
                <c:pt idx="5">
                  <c:v>0.11</c:v>
                </c:pt>
                <c:pt idx="6">
                  <c:v>#N/A</c:v>
                </c:pt>
                <c:pt idx="7">
                  <c:v>0.22</c:v>
                </c:pt>
                <c:pt idx="8">
                  <c:v>#N/A</c:v>
                </c:pt>
                <c:pt idx="9">
                  <c:v>0.43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0.75</c:v>
                </c:pt>
                <c:pt idx="2">
                  <c:v>#N/A</c:v>
                </c:pt>
                <c:pt idx="3">
                  <c:v>0.88</c:v>
                </c:pt>
                <c:pt idx="4">
                  <c:v>#N/A</c:v>
                </c:pt>
                <c:pt idx="5">
                  <c:v>0.96</c:v>
                </c:pt>
                <c:pt idx="6">
                  <c:v>#N/A</c:v>
                </c:pt>
                <c:pt idx="7">
                  <c:v>1.1100000000000001</c:v>
                </c:pt>
                <c:pt idx="8">
                  <c:v>#N/A</c:v>
                </c:pt>
                <c:pt idx="9">
                  <c:v>1.17</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#N/A</c:v>
                </c:pt>
                <c:pt idx="5">
                  <c:v>0.83</c:v>
                </c:pt>
                <c:pt idx="6">
                  <c:v>#N/A</c:v>
                </c:pt>
                <c:pt idx="7">
                  <c:v>1.28</c:v>
                </c:pt>
                <c:pt idx="8">
                  <c:v>#N/A</c:v>
                </c:pt>
                <c:pt idx="9">
                  <c:v>1.84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2.25</c:v>
                </c:pt>
                <c:pt idx="2">
                  <c:v>#N/A</c:v>
                </c:pt>
                <c:pt idx="3">
                  <c:v>2.99</c:v>
                </c:pt>
                <c:pt idx="4">
                  <c:v>#N/A</c:v>
                </c:pt>
                <c:pt idx="5">
                  <c:v>3.5</c:v>
                </c:pt>
                <c:pt idx="6">
                  <c:v>#N/A</c:v>
                </c:pt>
                <c:pt idx="7">
                  <c:v>2.92</c:v>
                </c:pt>
                <c:pt idx="8">
                  <c:v>#N/A</c:v>
                </c:pt>
                <c:pt idx="9">
                  <c:v>3.86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4.8899999999999997</c:v>
                </c:pt>
                <c:pt idx="2">
                  <c:v>#N/A</c:v>
                </c:pt>
                <c:pt idx="3">
                  <c:v>5.1100000000000003</c:v>
                </c:pt>
                <c:pt idx="4">
                  <c:v>#N/A</c:v>
                </c:pt>
                <c:pt idx="5">
                  <c:v>5.48</c:v>
                </c:pt>
                <c:pt idx="6">
                  <c:v>#N/A</c:v>
                </c:pt>
                <c:pt idx="7">
                  <c:v>4.12</c:v>
                </c:pt>
                <c:pt idx="8">
                  <c:v>#N/A</c:v>
                </c:pt>
                <c:pt idx="9">
                  <c:v>4.01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5.72</c:v>
                </c:pt>
                <c:pt idx="2">
                  <c:v>#N/A</c:v>
                </c:pt>
                <c:pt idx="3">
                  <c:v>5.51</c:v>
                </c:pt>
                <c:pt idx="4">
                  <c:v>#N/A</c:v>
                </c:pt>
                <c:pt idx="5">
                  <c:v>5.43</c:v>
                </c:pt>
                <c:pt idx="6">
                  <c:v>#N/A</c:v>
                </c:pt>
                <c:pt idx="7">
                  <c:v>4.43</c:v>
                </c:pt>
                <c:pt idx="8">
                  <c:v>#N/A</c:v>
                </c:pt>
                <c:pt idx="9">
                  <c:v>5.98</c:v>
                </c:pt>
              </c:numCache>
            </c:numRef>
          </c:val>
        </c:ser>
        <c:dLbls>
          <c:showLegendKey val="0"/>
          <c:showVal val="0"/>
          <c:showCatName val="0"/>
          <c:showSerName val="0"/>
          <c:showPercent val="0"/>
          <c:showBubbleSize val="0"/>
        </c:dLbls>
        <c:gapWidth val="150"/>
        <c:overlap val="100"/>
        <c:axId val="249559648"/>
        <c:axId val="250154312"/>
      </c:barChart>
      <c:catAx>
        <c:axId val="2495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154312"/>
        <c:crosses val="autoZero"/>
        <c:auto val="1"/>
        <c:lblAlgn val="ctr"/>
        <c:lblOffset val="100"/>
        <c:tickLblSkip val="1"/>
        <c:tickMarkSkip val="1"/>
        <c:noMultiLvlLbl val="0"/>
      </c:catAx>
      <c:valAx>
        <c:axId val="250154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55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8242</c:v>
                </c:pt>
                <c:pt idx="5">
                  <c:v>8224</c:v>
                </c:pt>
                <c:pt idx="8">
                  <c:v>8200</c:v>
                </c:pt>
                <c:pt idx="11">
                  <c:v>8319</c:v>
                </c:pt>
                <c:pt idx="14">
                  <c:v>8635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527</c:v>
                </c:pt>
                <c:pt idx="3">
                  <c:v>512</c:v>
                </c:pt>
                <c:pt idx="6">
                  <c:v>497</c:v>
                </c:pt>
                <c:pt idx="9">
                  <c:v>487</c:v>
                </c:pt>
                <c:pt idx="12">
                  <c:v>474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134</c:v>
                </c:pt>
                <c:pt idx="3">
                  <c:v>132</c:v>
                </c:pt>
                <c:pt idx="6">
                  <c:v>127</c:v>
                </c:pt>
                <c:pt idx="9">
                  <c:v>86</c:v>
                </c:pt>
                <c:pt idx="12">
                  <c:v>102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2662</c:v>
                </c:pt>
                <c:pt idx="3">
                  <c:v>2580</c:v>
                </c:pt>
                <c:pt idx="6">
                  <c:v>2754</c:v>
                </c:pt>
                <c:pt idx="9">
                  <c:v>2769</c:v>
                </c:pt>
                <c:pt idx="12">
                  <c:v>2352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7883</c:v>
                </c:pt>
                <c:pt idx="3">
                  <c:v>7378</c:v>
                </c:pt>
                <c:pt idx="6">
                  <c:v>7093</c:v>
                </c:pt>
                <c:pt idx="9">
                  <c:v>6870</c:v>
                </c:pt>
                <c:pt idx="12">
                  <c:v>6538</c:v>
                </c:pt>
              </c:numCache>
            </c:numRef>
          </c:val>
        </c:ser>
        <c:dLbls>
          <c:showLegendKey val="0"/>
          <c:showVal val="0"/>
          <c:showCatName val="0"/>
          <c:showSerName val="0"/>
          <c:showPercent val="0"/>
          <c:showBubbleSize val="0"/>
        </c:dLbls>
        <c:gapWidth val="100"/>
        <c:overlap val="100"/>
        <c:axId val="249665336"/>
        <c:axId val="249665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2964</c:v>
                </c:pt>
                <c:pt idx="2">
                  <c:v>#N/A</c:v>
                </c:pt>
                <c:pt idx="3">
                  <c:v>#N/A</c:v>
                </c:pt>
                <c:pt idx="4">
                  <c:v>2378</c:v>
                </c:pt>
                <c:pt idx="5">
                  <c:v>#N/A</c:v>
                </c:pt>
                <c:pt idx="6">
                  <c:v>#N/A</c:v>
                </c:pt>
                <c:pt idx="7">
                  <c:v>2271</c:v>
                </c:pt>
                <c:pt idx="8">
                  <c:v>#N/A</c:v>
                </c:pt>
                <c:pt idx="9">
                  <c:v>#N/A</c:v>
                </c:pt>
                <c:pt idx="10">
                  <c:v>1893</c:v>
                </c:pt>
                <c:pt idx="11">
                  <c:v>#N/A</c:v>
                </c:pt>
                <c:pt idx="12">
                  <c:v>#N/A</c:v>
                </c:pt>
                <c:pt idx="13">
                  <c:v>831</c:v>
                </c:pt>
                <c:pt idx="14">
                  <c:v>#N/A</c:v>
                </c:pt>
              </c:numCache>
            </c:numRef>
          </c:val>
          <c:smooth val="0"/>
        </c:ser>
        <c:dLbls>
          <c:showLegendKey val="0"/>
          <c:showVal val="0"/>
          <c:showCatName val="0"/>
          <c:showSerName val="0"/>
          <c:showPercent val="0"/>
          <c:showBubbleSize val="0"/>
        </c:dLbls>
        <c:marker val="1"/>
        <c:smooth val="0"/>
        <c:axId val="249665336"/>
        <c:axId val="249665720"/>
      </c:lineChart>
      <c:catAx>
        <c:axId val="24966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665720"/>
        <c:crosses val="autoZero"/>
        <c:auto val="1"/>
        <c:lblAlgn val="ctr"/>
        <c:lblOffset val="100"/>
        <c:tickLblSkip val="1"/>
        <c:tickMarkSkip val="1"/>
        <c:noMultiLvlLbl val="0"/>
      </c:catAx>
      <c:valAx>
        <c:axId val="249665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66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63958</c:v>
                </c:pt>
                <c:pt idx="5">
                  <c:v>62799</c:v>
                </c:pt>
                <c:pt idx="8">
                  <c:v>61523</c:v>
                </c:pt>
                <c:pt idx="11">
                  <c:v>59733</c:v>
                </c:pt>
                <c:pt idx="14">
                  <c:v>57362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27791</c:v>
                </c:pt>
                <c:pt idx="5">
                  <c:v>27868</c:v>
                </c:pt>
                <c:pt idx="8">
                  <c:v>27817</c:v>
                </c:pt>
                <c:pt idx="11">
                  <c:v>27741</c:v>
                </c:pt>
                <c:pt idx="14">
                  <c:v>26507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8954</c:v>
                </c:pt>
                <c:pt idx="5">
                  <c:v>8753</c:v>
                </c:pt>
                <c:pt idx="8">
                  <c:v>8865</c:v>
                </c:pt>
                <c:pt idx="11">
                  <c:v>9616</c:v>
                </c:pt>
                <c:pt idx="14">
                  <c:v>9433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16257</c:v>
                </c:pt>
                <c:pt idx="3">
                  <c:v>15274</c:v>
                </c:pt>
                <c:pt idx="6">
                  <c:v>15530</c:v>
                </c:pt>
                <c:pt idx="9">
                  <c:v>14960</c:v>
                </c:pt>
                <c:pt idx="12">
                  <c:v>14169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1155</c:v>
                </c:pt>
                <c:pt idx="3">
                  <c:v>1040</c:v>
                </c:pt>
                <c:pt idx="6">
                  <c:v>936</c:v>
                </c:pt>
                <c:pt idx="9">
                  <c:v>876</c:v>
                </c:pt>
                <c:pt idx="12">
                  <c:v>857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27335</c:v>
                </c:pt>
                <c:pt idx="3">
                  <c:v>25854</c:v>
                </c:pt>
                <c:pt idx="6">
                  <c:v>25403</c:v>
                </c:pt>
                <c:pt idx="9">
                  <c:v>25451</c:v>
                </c:pt>
                <c:pt idx="12">
                  <c:v>23979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8111</c:v>
                </c:pt>
                <c:pt idx="3">
                  <c:v>8028</c:v>
                </c:pt>
                <c:pt idx="6">
                  <c:v>8098</c:v>
                </c:pt>
                <c:pt idx="9">
                  <c:v>7048</c:v>
                </c:pt>
                <c:pt idx="12">
                  <c:v>5983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70437</c:v>
                </c:pt>
                <c:pt idx="3">
                  <c:v>71441</c:v>
                </c:pt>
                <c:pt idx="6">
                  <c:v>72862</c:v>
                </c:pt>
                <c:pt idx="9">
                  <c:v>73032</c:v>
                </c:pt>
                <c:pt idx="12">
                  <c:v>74336</c:v>
                </c:pt>
              </c:numCache>
            </c:numRef>
          </c:val>
        </c:ser>
        <c:dLbls>
          <c:showLegendKey val="0"/>
          <c:showVal val="0"/>
          <c:showCatName val="0"/>
          <c:showSerName val="0"/>
          <c:showPercent val="0"/>
          <c:showBubbleSize val="0"/>
        </c:dLbls>
        <c:gapWidth val="100"/>
        <c:overlap val="100"/>
        <c:axId val="187649344"/>
        <c:axId val="12602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22592</c:v>
                </c:pt>
                <c:pt idx="2">
                  <c:v>#N/A</c:v>
                </c:pt>
                <c:pt idx="3">
                  <c:v>#N/A</c:v>
                </c:pt>
                <c:pt idx="4">
                  <c:v>22218</c:v>
                </c:pt>
                <c:pt idx="5">
                  <c:v>#N/A</c:v>
                </c:pt>
                <c:pt idx="6">
                  <c:v>#N/A</c:v>
                </c:pt>
                <c:pt idx="7">
                  <c:v>24625</c:v>
                </c:pt>
                <c:pt idx="8">
                  <c:v>#N/A</c:v>
                </c:pt>
                <c:pt idx="9">
                  <c:v>#N/A</c:v>
                </c:pt>
                <c:pt idx="10">
                  <c:v>24277</c:v>
                </c:pt>
                <c:pt idx="11">
                  <c:v>#N/A</c:v>
                </c:pt>
                <c:pt idx="12">
                  <c:v>#N/A</c:v>
                </c:pt>
                <c:pt idx="13">
                  <c:v>26021</c:v>
                </c:pt>
                <c:pt idx="14">
                  <c:v>#N/A</c:v>
                </c:pt>
              </c:numCache>
            </c:numRef>
          </c:val>
          <c:smooth val="0"/>
        </c:ser>
        <c:dLbls>
          <c:showLegendKey val="0"/>
          <c:showVal val="0"/>
          <c:showCatName val="0"/>
          <c:showSerName val="0"/>
          <c:showPercent val="0"/>
          <c:showBubbleSize val="0"/>
        </c:dLbls>
        <c:marker val="1"/>
        <c:smooth val="0"/>
        <c:axId val="187649344"/>
        <c:axId val="126023808"/>
      </c:lineChart>
      <c:catAx>
        <c:axId val="18764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023808"/>
        <c:crosses val="autoZero"/>
        <c:auto val="1"/>
        <c:lblAlgn val="ctr"/>
        <c:lblOffset val="100"/>
        <c:tickLblSkip val="1"/>
        <c:tickMarkSkip val="1"/>
        <c:noMultiLvlLbl val="0"/>
      </c:catAx>
      <c:valAx>
        <c:axId val="12602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4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257,697
253,283
244.95
88,699,054
85,606,674
2,969,205
49,356,126
74,335,854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長引く景気低迷による市税収入の減収などから、平成</a:t>
          </a:r>
          <a:r>
            <a:rPr kumimoji="1" lang="en-US" altLang="ja-JP" sz="1300" baseline="0">
              <a:solidFill>
                <a:schemeClr val="dk1"/>
              </a:solidFill>
              <a:effectLst/>
              <a:latin typeface="+mn-lt"/>
              <a:ea typeface="+mn-ea"/>
              <a:cs typeface="+mn-cs"/>
            </a:rPr>
            <a:t>26</a:t>
          </a:r>
          <a:r>
            <a:rPr kumimoji="1" lang="ja-JP" altLang="en-US" sz="1300" baseline="0">
              <a:solidFill>
                <a:schemeClr val="dk1"/>
              </a:solidFill>
              <a:effectLst/>
              <a:latin typeface="+mn-lt"/>
              <a:ea typeface="+mn-ea"/>
              <a:cs typeface="+mn-cs"/>
            </a:rPr>
            <a:t>年度も前年度に引続き交付団体となり、単年度指数は３年連続で</a:t>
          </a:r>
          <a:r>
            <a:rPr kumimoji="1" lang="en-US" altLang="ja-JP" sz="1300" baseline="0">
              <a:solidFill>
                <a:schemeClr val="dk1"/>
              </a:solidFill>
              <a:effectLst/>
              <a:latin typeface="+mn-lt"/>
              <a:ea typeface="+mn-ea"/>
              <a:cs typeface="+mn-cs"/>
            </a:rPr>
            <a:t>1.0</a:t>
          </a:r>
          <a:r>
            <a:rPr kumimoji="1" lang="ja-JP" altLang="en-US" sz="1300" baseline="0">
              <a:solidFill>
                <a:schemeClr val="dk1"/>
              </a:solidFill>
              <a:effectLst/>
              <a:latin typeface="+mn-lt"/>
              <a:ea typeface="+mn-ea"/>
              <a:cs typeface="+mn-cs"/>
            </a:rPr>
            <a:t>を割り込んだ。３か年平均も昨年度に引き続き</a:t>
          </a:r>
          <a:r>
            <a:rPr kumimoji="1" lang="en-US" altLang="ja-JP" sz="1300" baseline="0">
              <a:solidFill>
                <a:schemeClr val="dk1"/>
              </a:solidFill>
              <a:effectLst/>
              <a:latin typeface="+mn-lt"/>
              <a:ea typeface="+mn-ea"/>
              <a:cs typeface="+mn-cs"/>
            </a:rPr>
            <a:t>0.99</a:t>
          </a:r>
          <a:r>
            <a:rPr kumimoji="1" lang="ja-JP" altLang="en-US" sz="1300" baseline="0">
              <a:solidFill>
                <a:schemeClr val="dk1"/>
              </a:solidFill>
              <a:effectLst/>
              <a:latin typeface="+mn-lt"/>
              <a:ea typeface="+mn-ea"/>
              <a:cs typeface="+mn-cs"/>
            </a:rPr>
            <a:t>となり低下傾向にあるが、類似団体の中では上位を維持している。</a:t>
          </a:r>
        </a:p>
        <a:p>
          <a:r>
            <a:rPr kumimoji="1" lang="ja-JP" altLang="en-US" sz="1300" baseline="0">
              <a:solidFill>
                <a:schemeClr val="dk1"/>
              </a:solidFill>
              <a:effectLst/>
              <a:latin typeface="+mn-lt"/>
              <a:ea typeface="+mn-ea"/>
              <a:cs typeface="+mn-cs"/>
            </a:rPr>
            <a:t>　今後、人口減少等により市税収入をはじめとする自主財源の維持が困難になるため、企業誘致など都市活力の再生に係る取組による市税収入の確保や経費削減等により、財政基盤の強化に努める。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7" name="直線コネクタ 66"/>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87842</xdr:rowOff>
    </xdr:to>
    <xdr:cxnSp macro="">
      <xdr:nvCxnSpPr>
        <xdr:cNvPr id="70" name="直線コネクタ 69"/>
        <xdr:cNvCxnSpPr/>
      </xdr:nvCxnSpPr>
      <xdr:spPr>
        <a:xfrm>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138642</xdr:rowOff>
    </xdr:from>
    <xdr:to>
      <xdr:col>4</xdr:col>
      <xdr:colOff>482600</xdr:colOff>
      <xdr:row>38</xdr:row>
      <xdr:rowOff>67733</xdr:rowOff>
    </xdr:to>
    <xdr:cxnSp macro="">
      <xdr:nvCxnSpPr>
        <xdr:cNvPr id="73" name="直線コネクタ 72"/>
        <xdr:cNvCxnSpPr/>
      </xdr:nvCxnSpPr>
      <xdr:spPr>
        <a:xfrm>
          <a:off x="2336800" y="64822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138642</xdr:rowOff>
    </xdr:to>
    <xdr:cxnSp macro="">
      <xdr:nvCxnSpPr>
        <xdr:cNvPr id="76" name="直線コネクタ 75"/>
        <xdr:cNvCxnSpPr/>
      </xdr:nvCxnSpPr>
      <xdr:spPr>
        <a:xfrm>
          <a:off x="1447800" y="64018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6" name="円/楕円 85"/>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7"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8" name="円/楕円 87"/>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89" name="テキスト ボックス 88"/>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0" name="円/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87842</xdr:rowOff>
    </xdr:from>
    <xdr:to>
      <xdr:col>3</xdr:col>
      <xdr:colOff>330200</xdr:colOff>
      <xdr:row>38</xdr:row>
      <xdr:rowOff>17991</xdr:rowOff>
    </xdr:to>
    <xdr:sp macro="" textlink="">
      <xdr:nvSpPr>
        <xdr:cNvPr id="92" name="円/楕円 91"/>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28169</xdr:rowOff>
    </xdr:from>
    <xdr:ext cx="762000" cy="259045"/>
    <xdr:sp macro="" textlink="">
      <xdr:nvSpPr>
        <xdr:cNvPr id="93" name="テキスト ボックス 92"/>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4" name="円/楕円 93"/>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5" name="テキスト ボックス 94"/>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法人市民税法人税割の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（前年対比</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％）及び</a:t>
          </a:r>
          <a:r>
            <a:rPr kumimoji="1" lang="ja-JP" altLang="en-US" sz="1300">
              <a:solidFill>
                <a:schemeClr val="dk1"/>
              </a:solidFill>
              <a:effectLst/>
              <a:latin typeface="+mn-lt"/>
              <a:ea typeface="+mn-ea"/>
              <a:cs typeface="+mn-cs"/>
            </a:rPr>
            <a:t>家屋</a:t>
          </a:r>
          <a:r>
            <a:rPr kumimoji="1" lang="ja-JP" altLang="ja-JP" sz="1300">
              <a:solidFill>
                <a:schemeClr val="dk1"/>
              </a:solidFill>
              <a:effectLst/>
              <a:latin typeface="+mn-lt"/>
              <a:ea typeface="+mn-ea"/>
              <a:cs typeface="+mn-cs"/>
            </a:rPr>
            <a:t>に係る固定資産税の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％）により、市税収入が</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ったことや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地方消費税交付金</a:t>
          </a:r>
          <a:r>
            <a:rPr kumimoji="1" lang="ja-JP" altLang="ja-JP" sz="1300">
              <a:solidFill>
                <a:schemeClr val="dk1"/>
              </a:solidFill>
              <a:effectLst/>
              <a:latin typeface="+mn-lt"/>
              <a:ea typeface="+mn-ea"/>
              <a:cs typeface="+mn-cs"/>
            </a:rPr>
            <a:t>の増</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+20.9</a:t>
          </a:r>
          <a:r>
            <a:rPr kumimoji="1" lang="ja-JP"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により経常一般財源等は増加した。一方、</a:t>
          </a:r>
          <a:r>
            <a:rPr kumimoji="1" lang="ja-JP" altLang="ja-JP" sz="1300" baseline="0">
              <a:solidFill>
                <a:schemeClr val="dk1"/>
              </a:solidFill>
              <a:effectLst/>
              <a:latin typeface="+mn-lt"/>
              <a:ea typeface="+mn-ea"/>
              <a:cs typeface="+mn-cs"/>
            </a:rPr>
            <a:t>退職者数の</a:t>
          </a:r>
          <a:r>
            <a:rPr kumimoji="1" lang="ja-JP" altLang="en-US" sz="1300" baseline="0">
              <a:solidFill>
                <a:schemeClr val="dk1"/>
              </a:solidFill>
              <a:effectLst/>
              <a:latin typeface="+mn-lt"/>
              <a:ea typeface="+mn-ea"/>
              <a:cs typeface="+mn-cs"/>
            </a:rPr>
            <a:t>減</a:t>
          </a:r>
          <a:r>
            <a:rPr kumimoji="1" lang="ja-JP" altLang="ja-JP" sz="1300" baseline="0">
              <a:solidFill>
                <a:schemeClr val="dk1"/>
              </a:solidFill>
              <a:effectLst/>
              <a:latin typeface="+mn-lt"/>
              <a:ea typeface="+mn-ea"/>
              <a:cs typeface="+mn-cs"/>
            </a:rPr>
            <a:t>に伴う退職手当の</a:t>
          </a:r>
          <a:r>
            <a:rPr kumimoji="1" lang="ja-JP" altLang="en-US" sz="1300" baseline="0">
              <a:solidFill>
                <a:schemeClr val="dk1"/>
              </a:solidFill>
              <a:effectLst/>
              <a:latin typeface="+mn-lt"/>
              <a:ea typeface="+mn-ea"/>
              <a:cs typeface="+mn-cs"/>
            </a:rPr>
            <a:t>減</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25.5</a:t>
          </a:r>
          <a:r>
            <a:rPr kumimoji="1" lang="ja-JP" altLang="ja-JP" sz="1300" baseline="0">
              <a:solidFill>
                <a:schemeClr val="dk1"/>
              </a:solidFill>
              <a:effectLst/>
              <a:latin typeface="+mn-lt"/>
              <a:ea typeface="+mn-ea"/>
              <a:cs typeface="+mn-cs"/>
            </a:rPr>
            <a:t>％）、公共下水道事業</a:t>
          </a:r>
          <a:r>
            <a:rPr kumimoji="1" lang="ja-JP" altLang="en-US" sz="1300" baseline="0">
              <a:solidFill>
                <a:schemeClr val="dk1"/>
              </a:solidFill>
              <a:effectLst/>
              <a:latin typeface="+mn-lt"/>
              <a:ea typeface="+mn-ea"/>
              <a:cs typeface="+mn-cs"/>
            </a:rPr>
            <a:t>会計補助金</a:t>
          </a:r>
          <a:r>
            <a:rPr kumimoji="1" lang="ja-JP" altLang="ja-JP" sz="1300" baseline="0">
              <a:solidFill>
                <a:schemeClr val="dk1"/>
              </a:solidFill>
              <a:effectLst/>
              <a:latin typeface="+mn-lt"/>
              <a:ea typeface="+mn-ea"/>
              <a:cs typeface="+mn-cs"/>
            </a:rPr>
            <a:t>の</a:t>
          </a:r>
          <a:r>
            <a:rPr kumimoji="1" lang="ja-JP" altLang="en-US" sz="1300" baseline="0">
              <a:solidFill>
                <a:schemeClr val="dk1"/>
              </a:solidFill>
              <a:effectLst/>
              <a:latin typeface="+mn-lt"/>
              <a:ea typeface="+mn-ea"/>
              <a:cs typeface="+mn-cs"/>
            </a:rPr>
            <a:t>減</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63.7</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市債償還完了等による償還元金</a:t>
          </a:r>
          <a:r>
            <a:rPr kumimoji="1" lang="ja-JP" altLang="ja-JP" sz="1300" baseline="0">
              <a:solidFill>
                <a:schemeClr val="dk1"/>
              </a:solidFill>
              <a:effectLst/>
              <a:latin typeface="+mn-lt"/>
              <a:ea typeface="+mn-ea"/>
              <a:cs typeface="+mn-cs"/>
            </a:rPr>
            <a:t>の</a:t>
          </a:r>
          <a:r>
            <a:rPr kumimoji="1" lang="ja-JP" altLang="en-US" sz="1300" baseline="0">
              <a:solidFill>
                <a:schemeClr val="dk1"/>
              </a:solidFill>
              <a:effectLst/>
              <a:latin typeface="+mn-lt"/>
              <a:ea typeface="+mn-ea"/>
              <a:cs typeface="+mn-cs"/>
            </a:rPr>
            <a:t>減</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4.1</a:t>
          </a:r>
          <a:r>
            <a:rPr kumimoji="1" lang="ja-JP" altLang="ja-JP" sz="1300" baseline="0">
              <a:solidFill>
                <a:schemeClr val="dk1"/>
              </a:solidFill>
              <a:effectLst/>
              <a:latin typeface="+mn-lt"/>
              <a:ea typeface="+mn-ea"/>
              <a:cs typeface="+mn-cs"/>
            </a:rPr>
            <a:t>％）などにより経常的支出が</a:t>
          </a:r>
          <a:r>
            <a:rPr kumimoji="1" lang="ja-JP" altLang="en-US" sz="1300" baseline="0">
              <a:solidFill>
                <a:schemeClr val="dk1"/>
              </a:solidFill>
              <a:effectLst/>
              <a:latin typeface="+mn-lt"/>
              <a:ea typeface="+mn-ea"/>
              <a:cs typeface="+mn-cs"/>
            </a:rPr>
            <a:t>減少</a:t>
          </a:r>
          <a:r>
            <a:rPr kumimoji="1" lang="ja-JP" altLang="ja-JP" sz="1300" baseline="0">
              <a:solidFill>
                <a:schemeClr val="dk1"/>
              </a:solidFill>
              <a:effectLst/>
              <a:latin typeface="+mn-lt"/>
              <a:ea typeface="+mn-ea"/>
              <a:cs typeface="+mn-cs"/>
            </a:rPr>
            <a:t>し、経常収支比率は</a:t>
          </a:r>
          <a:r>
            <a:rPr kumimoji="1" lang="en-US" altLang="ja-JP" sz="1300" baseline="0">
              <a:solidFill>
                <a:schemeClr val="dk1"/>
              </a:solidFill>
              <a:effectLst/>
              <a:latin typeface="+mn-lt"/>
              <a:ea typeface="+mn-ea"/>
              <a:cs typeface="+mn-cs"/>
            </a:rPr>
            <a:t>2.1</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減少</a:t>
          </a:r>
          <a:r>
            <a:rPr kumimoji="1" lang="ja-JP" altLang="ja-JP" sz="1300" baseline="0">
              <a:solidFill>
                <a:schemeClr val="dk1"/>
              </a:solidFill>
              <a:effectLst/>
              <a:latin typeface="+mn-lt"/>
              <a:ea typeface="+mn-ea"/>
              <a:cs typeface="+mn-cs"/>
            </a:rPr>
            <a:t>した。</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類似団体との対比では、依然として上位に位置しているが、事業の精査等により物件費など経常的支出の抑制に努める。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106363</xdr:rowOff>
    </xdr:from>
    <xdr:to>
      <xdr:col>7</xdr:col>
      <xdr:colOff>152400</xdr:colOff>
      <xdr:row>66</xdr:row>
      <xdr:rowOff>70485</xdr:rowOff>
    </xdr:to>
    <xdr:cxnSp macro="">
      <xdr:nvCxnSpPr>
        <xdr:cNvPr id="121" name="直線コネクタ 120"/>
        <xdr:cNvCxnSpPr/>
      </xdr:nvCxnSpPr>
      <xdr:spPr>
        <a:xfrm flipV="1">
          <a:off x="4953000" y="10221913"/>
          <a:ext cx="0" cy="1164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2"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3" name="直線コネクタ 122"/>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21290</xdr:rowOff>
    </xdr:from>
    <xdr:ext cx="762000" cy="259045"/>
    <xdr:sp macro="" textlink="">
      <xdr:nvSpPr>
        <xdr:cNvPr id="124"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59</xdr:row>
      <xdr:rowOff>106363</xdr:rowOff>
    </xdr:from>
    <xdr:to>
      <xdr:col>7</xdr:col>
      <xdr:colOff>241300</xdr:colOff>
      <xdr:row>59</xdr:row>
      <xdr:rowOff>106363</xdr:rowOff>
    </xdr:to>
    <xdr:cxnSp macro="">
      <xdr:nvCxnSpPr>
        <xdr:cNvPr id="125" name="直線コネクタ 124"/>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106363</xdr:rowOff>
    </xdr:from>
    <xdr:to>
      <xdr:col>7</xdr:col>
      <xdr:colOff>152400</xdr:colOff>
      <xdr:row>60</xdr:row>
      <xdr:rowOff>61595</xdr:rowOff>
    </xdr:to>
    <xdr:cxnSp macro="">
      <xdr:nvCxnSpPr>
        <xdr:cNvPr id="126" name="直線コネクタ 125"/>
        <xdr:cNvCxnSpPr/>
      </xdr:nvCxnSpPr>
      <xdr:spPr>
        <a:xfrm flipV="1">
          <a:off x="4114800" y="1022191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164799</xdr:rowOff>
    </xdr:from>
    <xdr:ext cx="762000" cy="259045"/>
    <xdr:sp macro="" textlink="">
      <xdr:nvSpPr>
        <xdr:cNvPr id="127"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21272</xdr:rowOff>
    </xdr:from>
    <xdr:to>
      <xdr:col>7</xdr:col>
      <xdr:colOff>203200</xdr:colOff>
      <xdr:row>63</xdr:row>
      <xdr:rowOff>122872</xdr:rowOff>
    </xdr:to>
    <xdr:sp macro="" textlink="">
      <xdr:nvSpPr>
        <xdr:cNvPr id="128" name="フローチャート : 判断 127"/>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7303</xdr:rowOff>
    </xdr:from>
    <xdr:to>
      <xdr:col>6</xdr:col>
      <xdr:colOff>0</xdr:colOff>
      <xdr:row>60</xdr:row>
      <xdr:rowOff>61595</xdr:rowOff>
    </xdr:to>
    <xdr:cxnSp macro="">
      <xdr:nvCxnSpPr>
        <xdr:cNvPr id="129" name="直線コネクタ 128"/>
        <xdr:cNvCxnSpPr/>
      </xdr:nvCxnSpPr>
      <xdr:spPr>
        <a:xfrm>
          <a:off x="3225800" y="10294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0" name="フローチャート : 判断 129"/>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1" name="テキスト ボックス 130"/>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72707</xdr:rowOff>
    </xdr:from>
    <xdr:to>
      <xdr:col>4</xdr:col>
      <xdr:colOff>482600</xdr:colOff>
      <xdr:row>60</xdr:row>
      <xdr:rowOff>7303</xdr:rowOff>
    </xdr:to>
    <xdr:cxnSp macro="">
      <xdr:nvCxnSpPr>
        <xdr:cNvPr id="132" name="直線コネクタ 131"/>
        <xdr:cNvCxnSpPr/>
      </xdr:nvCxnSpPr>
      <xdr:spPr>
        <a:xfrm>
          <a:off x="2336800" y="1001680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144463</xdr:rowOff>
    </xdr:from>
    <xdr:to>
      <xdr:col>4</xdr:col>
      <xdr:colOff>533400</xdr:colOff>
      <xdr:row>63</xdr:row>
      <xdr:rowOff>74613</xdr:rowOff>
    </xdr:to>
    <xdr:sp macro="" textlink="">
      <xdr:nvSpPr>
        <xdr:cNvPr id="133" name="フローチャート : 判断 132"/>
        <xdr:cNvSpPr/>
      </xdr:nvSpPr>
      <xdr:spPr>
        <a:xfrm>
          <a:off x="3175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59390</xdr:rowOff>
    </xdr:from>
    <xdr:ext cx="762000" cy="259045"/>
    <xdr:sp macro="" textlink="">
      <xdr:nvSpPr>
        <xdr:cNvPr id="134" name="テキスト ボックス 133"/>
        <xdr:cNvSpPr txBox="1"/>
      </xdr:nvSpPr>
      <xdr:spPr>
        <a:xfrm>
          <a:off x="2844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72707</xdr:rowOff>
    </xdr:from>
    <xdr:to>
      <xdr:col>3</xdr:col>
      <xdr:colOff>279400</xdr:colOff>
      <xdr:row>58</xdr:row>
      <xdr:rowOff>163195</xdr:rowOff>
    </xdr:to>
    <xdr:cxnSp macro="">
      <xdr:nvCxnSpPr>
        <xdr:cNvPr id="135" name="直線コネクタ 134"/>
        <xdr:cNvCxnSpPr/>
      </xdr:nvCxnSpPr>
      <xdr:spPr>
        <a:xfrm flipV="1">
          <a:off x="1447800" y="100168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6" name="フローチャート : 判断 135"/>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41292</xdr:rowOff>
    </xdr:from>
    <xdr:ext cx="762000" cy="259045"/>
    <xdr:sp macro="" textlink="">
      <xdr:nvSpPr>
        <xdr:cNvPr id="137" name="テキスト ボックス 136"/>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38" name="フローチャート : 判断 137"/>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140352</xdr:rowOff>
    </xdr:from>
    <xdr:ext cx="762000" cy="259045"/>
    <xdr:sp macro="" textlink="">
      <xdr:nvSpPr>
        <xdr:cNvPr id="139" name="テキスト ボックス 138"/>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55563</xdr:rowOff>
    </xdr:from>
    <xdr:to>
      <xdr:col>7</xdr:col>
      <xdr:colOff>203200</xdr:colOff>
      <xdr:row>59</xdr:row>
      <xdr:rowOff>157163</xdr:rowOff>
    </xdr:to>
    <xdr:sp macro="" textlink="">
      <xdr:nvSpPr>
        <xdr:cNvPr id="145" name="円/楕円 144"/>
        <xdr:cNvSpPr/>
      </xdr:nvSpPr>
      <xdr:spPr>
        <a:xfrm>
          <a:off x="4902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148290</xdr:rowOff>
    </xdr:from>
    <xdr:ext cx="762000" cy="259045"/>
    <xdr:sp macro="" textlink="">
      <xdr:nvSpPr>
        <xdr:cNvPr id="146" name="財政構造の弾力性該当値テキスト"/>
        <xdr:cNvSpPr txBox="1"/>
      </xdr:nvSpPr>
      <xdr:spPr>
        <a:xfrm>
          <a:off x="5041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10795</xdr:rowOff>
    </xdr:from>
    <xdr:to>
      <xdr:col>6</xdr:col>
      <xdr:colOff>50800</xdr:colOff>
      <xdr:row>60</xdr:row>
      <xdr:rowOff>112395</xdr:rowOff>
    </xdr:to>
    <xdr:sp macro="" textlink="">
      <xdr:nvSpPr>
        <xdr:cNvPr id="147" name="円/楕円 146"/>
        <xdr:cNvSpPr/>
      </xdr:nvSpPr>
      <xdr:spPr>
        <a:xfrm>
          <a:off x="4064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122572</xdr:rowOff>
    </xdr:from>
    <xdr:ext cx="736600" cy="259045"/>
    <xdr:sp macro="" textlink="">
      <xdr:nvSpPr>
        <xdr:cNvPr id="148" name="テキスト ボックス 147"/>
        <xdr:cNvSpPr txBox="1"/>
      </xdr:nvSpPr>
      <xdr:spPr>
        <a:xfrm>
          <a:off x="3733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127953</xdr:rowOff>
    </xdr:from>
    <xdr:to>
      <xdr:col>4</xdr:col>
      <xdr:colOff>533400</xdr:colOff>
      <xdr:row>60</xdr:row>
      <xdr:rowOff>58103</xdr:rowOff>
    </xdr:to>
    <xdr:sp macro="" textlink="">
      <xdr:nvSpPr>
        <xdr:cNvPr id="149" name="円/楕円 148"/>
        <xdr:cNvSpPr/>
      </xdr:nvSpPr>
      <xdr:spPr>
        <a:xfrm>
          <a:off x="3175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68280</xdr:rowOff>
    </xdr:from>
    <xdr:ext cx="762000" cy="259045"/>
    <xdr:sp macro="" textlink="">
      <xdr:nvSpPr>
        <xdr:cNvPr id="150" name="テキスト ボックス 149"/>
        <xdr:cNvSpPr txBox="1"/>
      </xdr:nvSpPr>
      <xdr:spPr>
        <a:xfrm>
          <a:off x="2844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21907</xdr:rowOff>
    </xdr:from>
    <xdr:to>
      <xdr:col>3</xdr:col>
      <xdr:colOff>330200</xdr:colOff>
      <xdr:row>58</xdr:row>
      <xdr:rowOff>123507</xdr:rowOff>
    </xdr:to>
    <xdr:sp macro="" textlink="">
      <xdr:nvSpPr>
        <xdr:cNvPr id="151" name="円/楕円 150"/>
        <xdr:cNvSpPr/>
      </xdr:nvSpPr>
      <xdr:spPr>
        <a:xfrm>
          <a:off x="2286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133684</xdr:rowOff>
    </xdr:from>
    <xdr:ext cx="762000" cy="259045"/>
    <xdr:sp macro="" textlink="">
      <xdr:nvSpPr>
        <xdr:cNvPr id="152" name="テキスト ボックス 151"/>
        <xdr:cNvSpPr txBox="1"/>
      </xdr:nvSpPr>
      <xdr:spPr>
        <a:xfrm>
          <a:off x="1955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112395</xdr:rowOff>
    </xdr:from>
    <xdr:to>
      <xdr:col>2</xdr:col>
      <xdr:colOff>127000</xdr:colOff>
      <xdr:row>59</xdr:row>
      <xdr:rowOff>42545</xdr:rowOff>
    </xdr:to>
    <xdr:sp macro="" textlink="">
      <xdr:nvSpPr>
        <xdr:cNvPr id="153" name="円/楕円 152"/>
        <xdr:cNvSpPr/>
      </xdr:nvSpPr>
      <xdr:spPr>
        <a:xfrm>
          <a:off x="1397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52722</xdr:rowOff>
    </xdr:from>
    <xdr:ext cx="762000" cy="259045"/>
    <xdr:sp macro="" textlink="">
      <xdr:nvSpPr>
        <xdr:cNvPr id="154" name="テキスト ボックス 153"/>
        <xdr:cNvSpPr txBox="1"/>
      </xdr:nvSpPr>
      <xdr:spPr>
        <a:xfrm>
          <a:off x="1066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人口が減少する一方、富士宮市との共同電算化事業</a:t>
          </a:r>
          <a:r>
            <a:rPr kumimoji="1" lang="ja-JP" altLang="en-US" sz="1300" baseline="0">
              <a:solidFill>
                <a:schemeClr val="dk1"/>
              </a:solidFill>
              <a:effectLst/>
              <a:latin typeface="+mn-lt"/>
              <a:ea typeface="+mn-ea"/>
              <a:cs typeface="+mn-cs"/>
            </a:rPr>
            <a:t>の実施、</a:t>
          </a:r>
          <a:r>
            <a:rPr kumimoji="1" lang="ja-JP" altLang="en-US" sz="1300" b="0" i="0" u="none" strike="noStrike" kern="0" cap="none" spc="0" normalizeH="0" baseline="0" noProof="0">
              <a:ln>
                <a:noFill/>
              </a:ln>
              <a:solidFill>
                <a:prstClr val="black"/>
              </a:solidFill>
              <a:effectLst/>
              <a:uLnTx/>
              <a:uFillTx/>
              <a:latin typeface="+mn-lt"/>
              <a:ea typeface="+mn-ea"/>
              <a:cs typeface="+mn-cs"/>
            </a:rPr>
            <a:t>定期予防接種事業において</a:t>
          </a:r>
          <a:r>
            <a:rPr kumimoji="1" lang="ja-JP" altLang="en-US" sz="1300" baseline="0">
              <a:solidFill>
                <a:schemeClr val="dk1"/>
              </a:solidFill>
              <a:effectLst/>
              <a:latin typeface="+mn-lt"/>
              <a:ea typeface="+mn-ea"/>
              <a:cs typeface="+mn-cs"/>
            </a:rPr>
            <a:t>水痘・高齢者肺炎球菌ワクチンを追加したこと等</a:t>
          </a:r>
          <a:r>
            <a:rPr kumimoji="1" lang="ja-JP" altLang="ja-JP" sz="1300" baseline="0">
              <a:solidFill>
                <a:schemeClr val="dk1"/>
              </a:solidFill>
              <a:effectLst/>
              <a:latin typeface="+mn-lt"/>
              <a:ea typeface="+mn-ea"/>
              <a:cs typeface="+mn-cs"/>
            </a:rPr>
            <a:t>に伴う物件費の増により、人口一人当たりの決算額は前年対比で</a:t>
          </a:r>
          <a:r>
            <a:rPr kumimoji="1" lang="en-US" altLang="ja-JP" sz="1300" baseline="0">
              <a:solidFill>
                <a:schemeClr val="dk1"/>
              </a:solidFill>
              <a:effectLst/>
              <a:latin typeface="+mn-lt"/>
              <a:ea typeface="+mn-ea"/>
              <a:cs typeface="+mn-cs"/>
            </a:rPr>
            <a:t>5,414</a:t>
          </a:r>
          <a:r>
            <a:rPr kumimoji="1" lang="ja-JP" altLang="ja-JP" sz="1300" baseline="0">
              <a:solidFill>
                <a:schemeClr val="dk1"/>
              </a:solidFill>
              <a:effectLst/>
              <a:latin typeface="+mn-lt"/>
              <a:ea typeface="+mn-ea"/>
              <a:cs typeface="+mn-cs"/>
            </a:rPr>
            <a:t>円の増加となった。</a:t>
          </a:r>
          <a:endParaRPr lang="ja-JP" altLang="ja-JP" sz="1300" baseline="0">
            <a:effectLst/>
          </a:endParaRPr>
        </a:p>
        <a:p>
          <a:r>
            <a:rPr kumimoji="1" lang="ja-JP" altLang="ja-JP" sz="1300" baseline="0">
              <a:solidFill>
                <a:schemeClr val="dk1"/>
              </a:solidFill>
              <a:effectLst/>
              <a:latin typeface="+mn-lt"/>
              <a:ea typeface="+mn-ea"/>
              <a:cs typeface="+mn-cs"/>
            </a:rPr>
            <a:t>　引続き全国平均</a:t>
          </a:r>
          <a:r>
            <a:rPr kumimoji="1" lang="ja-JP" altLang="ja-JP" sz="1300" b="0" i="0" u="none" strike="noStrike" kern="0" cap="none" spc="0" normalizeH="0" baseline="0" noProof="0">
              <a:ln>
                <a:noFill/>
              </a:ln>
              <a:solidFill>
                <a:prstClr val="black"/>
              </a:solidFill>
              <a:effectLst/>
              <a:uLnTx/>
              <a:uFillTx/>
              <a:latin typeface="+mn-lt"/>
              <a:ea typeface="+mn-ea"/>
              <a:cs typeface="+mn-cs"/>
            </a:rPr>
            <a:t>は下回っているものの、</a:t>
          </a:r>
          <a:r>
            <a:rPr kumimoji="1" lang="ja-JP" altLang="ja-JP" sz="1300" baseline="0">
              <a:solidFill>
                <a:schemeClr val="dk1"/>
              </a:solidFill>
              <a:effectLst/>
              <a:latin typeface="+mn-lt"/>
              <a:ea typeface="+mn-ea"/>
              <a:cs typeface="+mn-cs"/>
            </a:rPr>
            <a:t>静岡県平均</a:t>
          </a:r>
          <a:r>
            <a:rPr kumimoji="1" lang="ja-JP" altLang="en-US" sz="1300" baseline="0">
              <a:solidFill>
                <a:schemeClr val="dk1"/>
              </a:solidFill>
              <a:effectLst/>
              <a:latin typeface="+mn-lt"/>
              <a:ea typeface="+mn-ea"/>
              <a:cs typeface="+mn-cs"/>
            </a:rPr>
            <a:t>から</a:t>
          </a:r>
          <a:r>
            <a:rPr kumimoji="1" lang="en-US" altLang="ja-JP" sz="1300" baseline="0">
              <a:solidFill>
                <a:schemeClr val="dk1"/>
              </a:solidFill>
              <a:effectLst/>
              <a:latin typeface="+mn-lt"/>
              <a:ea typeface="+mn-ea"/>
              <a:cs typeface="+mn-cs"/>
            </a:rPr>
            <a:t>32</a:t>
          </a:r>
          <a:r>
            <a:rPr kumimoji="1" lang="ja-JP" altLang="en-US" sz="1300" baseline="0">
              <a:solidFill>
                <a:schemeClr val="dk1"/>
              </a:solidFill>
              <a:effectLst/>
              <a:latin typeface="+mn-lt"/>
              <a:ea typeface="+mn-ea"/>
              <a:cs typeface="+mn-cs"/>
            </a:rPr>
            <a:t>円、</a:t>
          </a:r>
          <a:r>
            <a:rPr kumimoji="1" lang="ja-JP" altLang="ja-JP" sz="1300" baseline="0">
              <a:solidFill>
                <a:schemeClr val="dk1"/>
              </a:solidFill>
              <a:effectLst/>
              <a:latin typeface="+mn-lt"/>
              <a:ea typeface="+mn-ea"/>
              <a:cs typeface="+mn-cs"/>
            </a:rPr>
            <a:t>類似団体の平均を</a:t>
          </a:r>
          <a:r>
            <a:rPr kumimoji="1" lang="en-US" altLang="ja-JP" sz="1300" baseline="0">
              <a:solidFill>
                <a:schemeClr val="dk1"/>
              </a:solidFill>
              <a:effectLst/>
              <a:latin typeface="+mn-lt"/>
              <a:ea typeface="+mn-ea"/>
              <a:cs typeface="+mn-cs"/>
            </a:rPr>
            <a:t>7,839</a:t>
          </a:r>
          <a:r>
            <a:rPr kumimoji="1" lang="ja-JP" altLang="ja-JP" sz="1300" baseline="0">
              <a:solidFill>
                <a:schemeClr val="dk1"/>
              </a:solidFill>
              <a:effectLst/>
              <a:latin typeface="+mn-lt"/>
              <a:ea typeface="+mn-ea"/>
              <a:cs typeface="+mn-cs"/>
            </a:rPr>
            <a:t>円上回っているため、事業の精査や民間委託の推進などによる人件費・物件費等の抑制に努める。</a:t>
          </a:r>
          <a:endParaRPr lang="ja-JP" altLang="ja-JP" sz="1300" baseline="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88" name="直線コネクタ 187"/>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89"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0" name="直線コネクタ 189"/>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1"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2" name="直線コネクタ 191"/>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153453</xdr:rowOff>
    </xdr:from>
    <xdr:to>
      <xdr:col>7</xdr:col>
      <xdr:colOff>152400</xdr:colOff>
      <xdr:row>84</xdr:row>
      <xdr:rowOff>63653</xdr:rowOff>
    </xdr:to>
    <xdr:cxnSp macro="">
      <xdr:nvCxnSpPr>
        <xdr:cNvPr id="193" name="直線コネクタ 192"/>
        <xdr:cNvCxnSpPr/>
      </xdr:nvCxnSpPr>
      <xdr:spPr>
        <a:xfrm>
          <a:off x="4114800" y="14383803"/>
          <a:ext cx="838200" cy="8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4"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5" name="フローチャート : 判断 194"/>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139171</xdr:rowOff>
    </xdr:from>
    <xdr:to>
      <xdr:col>6</xdr:col>
      <xdr:colOff>0</xdr:colOff>
      <xdr:row>83</xdr:row>
      <xdr:rowOff>153453</xdr:rowOff>
    </xdr:to>
    <xdr:cxnSp macro="">
      <xdr:nvCxnSpPr>
        <xdr:cNvPr id="196" name="直線コネクタ 195"/>
        <xdr:cNvCxnSpPr/>
      </xdr:nvCxnSpPr>
      <xdr:spPr>
        <a:xfrm>
          <a:off x="3225800" y="14369521"/>
          <a:ext cx="889000" cy="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197" name="フローチャート : 判断 196"/>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198" name="テキスト ボックス 197"/>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139171</xdr:rowOff>
    </xdr:from>
    <xdr:to>
      <xdr:col>4</xdr:col>
      <xdr:colOff>482600</xdr:colOff>
      <xdr:row>84</xdr:row>
      <xdr:rowOff>37457</xdr:rowOff>
    </xdr:to>
    <xdr:cxnSp macro="">
      <xdr:nvCxnSpPr>
        <xdr:cNvPr id="199" name="直線コネクタ 198"/>
        <xdr:cNvCxnSpPr/>
      </xdr:nvCxnSpPr>
      <xdr:spPr>
        <a:xfrm flipV="1">
          <a:off x="2336800" y="14369521"/>
          <a:ext cx="889000" cy="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0" name="フローチャート : 判断 199"/>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1" name="テキスト ボックス 200"/>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13839</xdr:rowOff>
    </xdr:from>
    <xdr:to>
      <xdr:col>3</xdr:col>
      <xdr:colOff>279400</xdr:colOff>
      <xdr:row>84</xdr:row>
      <xdr:rowOff>37457</xdr:rowOff>
    </xdr:to>
    <xdr:cxnSp macro="">
      <xdr:nvCxnSpPr>
        <xdr:cNvPr id="202" name="直線コネクタ 201"/>
        <xdr:cNvCxnSpPr/>
      </xdr:nvCxnSpPr>
      <xdr:spPr>
        <a:xfrm>
          <a:off x="1447800" y="14415639"/>
          <a:ext cx="889000" cy="2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3" name="フローチャート : 判断 202"/>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4" name="テキスト ボックス 203"/>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5" name="フローチャート : 判断 204"/>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06" name="テキスト ボックス 205"/>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12853</xdr:rowOff>
    </xdr:from>
    <xdr:to>
      <xdr:col>7</xdr:col>
      <xdr:colOff>203200</xdr:colOff>
      <xdr:row>84</xdr:row>
      <xdr:rowOff>114453</xdr:rowOff>
    </xdr:to>
    <xdr:sp macro="" textlink="">
      <xdr:nvSpPr>
        <xdr:cNvPr id="212" name="円/楕円 211"/>
        <xdr:cNvSpPr/>
      </xdr:nvSpPr>
      <xdr:spPr>
        <a:xfrm>
          <a:off x="4902200" y="144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156380</xdr:rowOff>
    </xdr:from>
    <xdr:ext cx="762000" cy="259045"/>
    <xdr:sp macro="" textlink="">
      <xdr:nvSpPr>
        <xdr:cNvPr id="213" name="人件費・物件費等の状況該当値テキスト"/>
        <xdr:cNvSpPr txBox="1"/>
      </xdr:nvSpPr>
      <xdr:spPr>
        <a:xfrm>
          <a:off x="5041900" y="1438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102653</xdr:rowOff>
    </xdr:from>
    <xdr:to>
      <xdr:col>6</xdr:col>
      <xdr:colOff>50800</xdr:colOff>
      <xdr:row>84</xdr:row>
      <xdr:rowOff>32803</xdr:rowOff>
    </xdr:to>
    <xdr:sp macro="" textlink="">
      <xdr:nvSpPr>
        <xdr:cNvPr id="214" name="円/楕円 213"/>
        <xdr:cNvSpPr/>
      </xdr:nvSpPr>
      <xdr:spPr>
        <a:xfrm>
          <a:off x="4064000" y="143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17580</xdr:rowOff>
    </xdr:from>
    <xdr:ext cx="736600" cy="259045"/>
    <xdr:sp macro="" textlink="">
      <xdr:nvSpPr>
        <xdr:cNvPr id="215" name="テキスト ボックス 214"/>
        <xdr:cNvSpPr txBox="1"/>
      </xdr:nvSpPr>
      <xdr:spPr>
        <a:xfrm>
          <a:off x="3733800" y="1441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88371</xdr:rowOff>
    </xdr:from>
    <xdr:to>
      <xdr:col>4</xdr:col>
      <xdr:colOff>533400</xdr:colOff>
      <xdr:row>84</xdr:row>
      <xdr:rowOff>18521</xdr:rowOff>
    </xdr:to>
    <xdr:sp macro="" textlink="">
      <xdr:nvSpPr>
        <xdr:cNvPr id="216" name="円/楕円 215"/>
        <xdr:cNvSpPr/>
      </xdr:nvSpPr>
      <xdr:spPr>
        <a:xfrm>
          <a:off x="3175000" y="143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3298</xdr:rowOff>
    </xdr:from>
    <xdr:ext cx="762000" cy="259045"/>
    <xdr:sp macro="" textlink="">
      <xdr:nvSpPr>
        <xdr:cNvPr id="217" name="テキスト ボックス 216"/>
        <xdr:cNvSpPr txBox="1"/>
      </xdr:nvSpPr>
      <xdr:spPr>
        <a:xfrm>
          <a:off x="2844800" y="1440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158107</xdr:rowOff>
    </xdr:from>
    <xdr:to>
      <xdr:col>3</xdr:col>
      <xdr:colOff>330200</xdr:colOff>
      <xdr:row>84</xdr:row>
      <xdr:rowOff>88257</xdr:rowOff>
    </xdr:to>
    <xdr:sp macro="" textlink="">
      <xdr:nvSpPr>
        <xdr:cNvPr id="218" name="円/楕円 217"/>
        <xdr:cNvSpPr/>
      </xdr:nvSpPr>
      <xdr:spPr>
        <a:xfrm>
          <a:off x="2286000" y="143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73034</xdr:rowOff>
    </xdr:from>
    <xdr:ext cx="762000" cy="259045"/>
    <xdr:sp macro="" textlink="">
      <xdr:nvSpPr>
        <xdr:cNvPr id="219" name="テキスト ボックス 218"/>
        <xdr:cNvSpPr txBox="1"/>
      </xdr:nvSpPr>
      <xdr:spPr>
        <a:xfrm>
          <a:off x="1955800" y="144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134489</xdr:rowOff>
    </xdr:from>
    <xdr:to>
      <xdr:col>2</xdr:col>
      <xdr:colOff>127000</xdr:colOff>
      <xdr:row>84</xdr:row>
      <xdr:rowOff>64639</xdr:rowOff>
    </xdr:to>
    <xdr:sp macro="" textlink="">
      <xdr:nvSpPr>
        <xdr:cNvPr id="220" name="円/楕円 219"/>
        <xdr:cNvSpPr/>
      </xdr:nvSpPr>
      <xdr:spPr>
        <a:xfrm>
          <a:off x="1397000" y="143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49416</xdr:rowOff>
    </xdr:from>
    <xdr:ext cx="762000" cy="259045"/>
    <xdr:sp macro="" textlink="">
      <xdr:nvSpPr>
        <xdr:cNvPr id="221" name="テキスト ボックス 220"/>
        <xdr:cNvSpPr txBox="1"/>
      </xdr:nvSpPr>
      <xdr:spPr>
        <a:xfrm>
          <a:off x="1066800" y="1445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年度に実施した給与減額改定により、大幅に低下したが、類似団体の比較では、平均に対して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国基準による地域手当の調整も実施しているが、引続き国の給与改定等を踏まえ、更なる給与の適正化に努める。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2" name="直線コネクタ 251"/>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3"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4" name="直線コネクタ 253"/>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53823</xdr:rowOff>
    </xdr:to>
    <xdr:cxnSp macro="">
      <xdr:nvCxnSpPr>
        <xdr:cNvPr id="257" name="直線コネクタ 256"/>
        <xdr:cNvCxnSpPr/>
      </xdr:nvCxnSpPr>
      <xdr:spPr>
        <a:xfrm>
          <a:off x="16179800" y="144326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8"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9" name="フローチャート : 判断 258"/>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89</xdr:row>
      <xdr:rowOff>104321</xdr:rowOff>
    </xdr:to>
    <xdr:cxnSp macro="">
      <xdr:nvCxnSpPr>
        <xdr:cNvPr id="260" name="直線コネクタ 259"/>
        <xdr:cNvCxnSpPr/>
      </xdr:nvCxnSpPr>
      <xdr:spPr>
        <a:xfrm flipV="1">
          <a:off x="15290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1" name="フローチャート : 判断 260"/>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2" name="テキスト ボックス 261"/>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104321</xdr:rowOff>
    </xdr:from>
    <xdr:to>
      <xdr:col>22</xdr:col>
      <xdr:colOff>203200</xdr:colOff>
      <xdr:row>89</xdr:row>
      <xdr:rowOff>104321</xdr:rowOff>
    </xdr:to>
    <xdr:cxnSp macro="">
      <xdr:nvCxnSpPr>
        <xdr:cNvPr id="263" name="直線コネクタ 262"/>
        <xdr:cNvCxnSpPr/>
      </xdr:nvCxnSpPr>
      <xdr:spPr>
        <a:xfrm>
          <a:off x="14401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4" name="フローチャート : 判断 263"/>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5" name="テキスト ボックス 264"/>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104321</xdr:rowOff>
    </xdr:to>
    <xdr:cxnSp macro="">
      <xdr:nvCxnSpPr>
        <xdr:cNvPr id="266" name="直線コネクタ 265"/>
        <xdr:cNvCxnSpPr/>
      </xdr:nvCxnSpPr>
      <xdr:spPr>
        <a:xfrm>
          <a:off x="13512800" y="14398171"/>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7" name="フローチャート : 判断 266"/>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8" name="テキスト ボックス 267"/>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69" name="フローチャート : 判断 268"/>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0" name="テキスト ボックス 269"/>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6" name="円/楕円 275"/>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70350</xdr:rowOff>
    </xdr:from>
    <xdr:ext cx="762000" cy="259045"/>
    <xdr:sp macro="" textlink="">
      <xdr:nvSpPr>
        <xdr:cNvPr id="277" name="給与水準   （国との比較）該当値テキスト"/>
        <xdr:cNvSpPr txBox="1"/>
      </xdr:nvSpPr>
      <xdr:spPr>
        <a:xfrm>
          <a:off x="17106900" y="143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8" name="円/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79" name="テキスト ボックス 278"/>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80" name="円/楕円 279"/>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139898</xdr:rowOff>
    </xdr:from>
    <xdr:ext cx="762000" cy="259045"/>
    <xdr:sp macro="" textlink="">
      <xdr:nvSpPr>
        <xdr:cNvPr id="281" name="テキスト ボックス 280"/>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2" name="円/楕円 281"/>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3" name="テキスト ボックス 282"/>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4" name="円/楕円 283"/>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5" name="テキスト ボックス 28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職員数は、退職者数が前年度に比べ少なかったことが影響し、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人増加している。類似団体の比較では、平均に対して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人多いため、依然として下位に位置している。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引続き、定数管理の徹底や組織の見直しなどにより、効率的な業務執行と適正な人員配置に努める。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7" name="直線コネクタ 316"/>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18"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19" name="直線コネクタ 318"/>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0"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1" name="直線コネクタ 320"/>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100512</xdr:rowOff>
    </xdr:to>
    <xdr:cxnSp macro="">
      <xdr:nvCxnSpPr>
        <xdr:cNvPr id="322" name="直線コネクタ 321"/>
        <xdr:cNvCxnSpPr/>
      </xdr:nvCxnSpPr>
      <xdr:spPr>
        <a:xfrm>
          <a:off x="16179800" y="1088807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3"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4" name="フローチャート : 判断 323"/>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86723</xdr:rowOff>
    </xdr:from>
    <xdr:to>
      <xdr:col>23</xdr:col>
      <xdr:colOff>406400</xdr:colOff>
      <xdr:row>63</xdr:row>
      <xdr:rowOff>93617</xdr:rowOff>
    </xdr:to>
    <xdr:cxnSp macro="">
      <xdr:nvCxnSpPr>
        <xdr:cNvPr id="325" name="直線コネクタ 324"/>
        <xdr:cNvCxnSpPr/>
      </xdr:nvCxnSpPr>
      <xdr:spPr>
        <a:xfrm flipV="1">
          <a:off x="15290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6" name="フローチャート : 判断 325"/>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7" name="テキスト ボックス 326"/>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93617</xdr:rowOff>
    </xdr:from>
    <xdr:to>
      <xdr:col>22</xdr:col>
      <xdr:colOff>203200</xdr:colOff>
      <xdr:row>63</xdr:row>
      <xdr:rowOff>128088</xdr:rowOff>
    </xdr:to>
    <xdr:cxnSp macro="">
      <xdr:nvCxnSpPr>
        <xdr:cNvPr id="328" name="直線コネクタ 327"/>
        <xdr:cNvCxnSpPr/>
      </xdr:nvCxnSpPr>
      <xdr:spPr>
        <a:xfrm flipV="1">
          <a:off x="14401800" y="108949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29" name="フローチャート : 判断 328"/>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0" name="テキスト ボックス 329"/>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128088</xdr:rowOff>
    </xdr:from>
    <xdr:to>
      <xdr:col>21</xdr:col>
      <xdr:colOff>0</xdr:colOff>
      <xdr:row>63</xdr:row>
      <xdr:rowOff>141877</xdr:rowOff>
    </xdr:to>
    <xdr:cxnSp macro="">
      <xdr:nvCxnSpPr>
        <xdr:cNvPr id="331" name="直線コネクタ 330"/>
        <xdr:cNvCxnSpPr/>
      </xdr:nvCxnSpPr>
      <xdr:spPr>
        <a:xfrm flipV="1">
          <a:off x="13512800" y="109294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4" name="フローチャート : 判断 333"/>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5" name="テキスト ボックス 334"/>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49712</xdr:rowOff>
    </xdr:from>
    <xdr:to>
      <xdr:col>24</xdr:col>
      <xdr:colOff>609600</xdr:colOff>
      <xdr:row>63</xdr:row>
      <xdr:rowOff>151312</xdr:rowOff>
    </xdr:to>
    <xdr:sp macro="" textlink="">
      <xdr:nvSpPr>
        <xdr:cNvPr id="341" name="円/楕円 340"/>
        <xdr:cNvSpPr/>
      </xdr:nvSpPr>
      <xdr:spPr>
        <a:xfrm>
          <a:off x="16967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21789</xdr:rowOff>
    </xdr:from>
    <xdr:ext cx="762000" cy="259045"/>
    <xdr:sp macro="" textlink="">
      <xdr:nvSpPr>
        <xdr:cNvPr id="342" name="定員管理の状況該当値テキスト"/>
        <xdr:cNvSpPr txBox="1"/>
      </xdr:nvSpPr>
      <xdr:spPr>
        <a:xfrm>
          <a:off x="17106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35923</xdr:rowOff>
    </xdr:from>
    <xdr:to>
      <xdr:col>23</xdr:col>
      <xdr:colOff>457200</xdr:colOff>
      <xdr:row>63</xdr:row>
      <xdr:rowOff>137523</xdr:rowOff>
    </xdr:to>
    <xdr:sp macro="" textlink="">
      <xdr:nvSpPr>
        <xdr:cNvPr id="343" name="円/楕円 342"/>
        <xdr:cNvSpPr/>
      </xdr:nvSpPr>
      <xdr:spPr>
        <a:xfrm>
          <a:off x="16129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44" name="テキスト ボックス 343"/>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42817</xdr:rowOff>
    </xdr:from>
    <xdr:to>
      <xdr:col>22</xdr:col>
      <xdr:colOff>254000</xdr:colOff>
      <xdr:row>63</xdr:row>
      <xdr:rowOff>144417</xdr:rowOff>
    </xdr:to>
    <xdr:sp macro="" textlink="">
      <xdr:nvSpPr>
        <xdr:cNvPr id="345" name="円/楕円 344"/>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129194</xdr:rowOff>
    </xdr:from>
    <xdr:ext cx="762000" cy="259045"/>
    <xdr:sp macro="" textlink="">
      <xdr:nvSpPr>
        <xdr:cNvPr id="346" name="テキスト ボックス 345"/>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77288</xdr:rowOff>
    </xdr:from>
    <xdr:to>
      <xdr:col>21</xdr:col>
      <xdr:colOff>50800</xdr:colOff>
      <xdr:row>64</xdr:row>
      <xdr:rowOff>7438</xdr:rowOff>
    </xdr:to>
    <xdr:sp macro="" textlink="">
      <xdr:nvSpPr>
        <xdr:cNvPr id="347" name="円/楕円 346"/>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163665</xdr:rowOff>
    </xdr:from>
    <xdr:ext cx="762000" cy="259045"/>
    <xdr:sp macro="" textlink="">
      <xdr:nvSpPr>
        <xdr:cNvPr id="348" name="テキスト ボックス 347"/>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91077</xdr:rowOff>
    </xdr:from>
    <xdr:to>
      <xdr:col>19</xdr:col>
      <xdr:colOff>533400</xdr:colOff>
      <xdr:row>64</xdr:row>
      <xdr:rowOff>21227</xdr:rowOff>
    </xdr:to>
    <xdr:sp macro="" textlink="">
      <xdr:nvSpPr>
        <xdr:cNvPr id="349" name="円/楕円 348"/>
        <xdr:cNvSpPr/>
      </xdr:nvSpPr>
      <xdr:spPr>
        <a:xfrm>
          <a:off x="13462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6004</xdr:rowOff>
    </xdr:from>
    <xdr:ext cx="762000" cy="259045"/>
    <xdr:sp macro="" textlink="">
      <xdr:nvSpPr>
        <xdr:cNvPr id="350" name="テキスト ボックス 349"/>
        <xdr:cNvSpPr txBox="1"/>
      </xdr:nvSpPr>
      <xdr:spPr>
        <a:xfrm>
          <a:off x="13131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既往債の元利償還金の大幅な減により、平成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年度単年度の比率が低下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前年比▲</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したため実質公債費比率は前年比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元利償還金が減少するため、数年は同様の傾向になるが、以降、大規模投資的事業等の実施により大幅に上昇する見込みであるため、事業の精査や国県制度等の活用などによる発行額の抑制と最適な借入を行う。</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0" name="直線コネクタ 379"/>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3"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4" name="直線コネクタ 383"/>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43362</xdr:rowOff>
    </xdr:from>
    <xdr:to>
      <xdr:col>24</xdr:col>
      <xdr:colOff>558800</xdr:colOff>
      <xdr:row>39</xdr:row>
      <xdr:rowOff>119199</xdr:rowOff>
    </xdr:to>
    <xdr:cxnSp macro="">
      <xdr:nvCxnSpPr>
        <xdr:cNvPr id="385" name="直線コネクタ 384"/>
        <xdr:cNvCxnSpPr/>
      </xdr:nvCxnSpPr>
      <xdr:spPr>
        <a:xfrm flipV="1">
          <a:off x="16179800" y="672991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6"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7" name="フローチャート : 判断 386"/>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119199</xdr:rowOff>
    </xdr:from>
    <xdr:to>
      <xdr:col>23</xdr:col>
      <xdr:colOff>406400</xdr:colOff>
      <xdr:row>40</xdr:row>
      <xdr:rowOff>9797</xdr:rowOff>
    </xdr:to>
    <xdr:cxnSp macro="">
      <xdr:nvCxnSpPr>
        <xdr:cNvPr id="388" name="直線コネクタ 387"/>
        <xdr:cNvCxnSpPr/>
      </xdr:nvCxnSpPr>
      <xdr:spPr>
        <a:xfrm flipV="1">
          <a:off x="15290800" y="6805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9" name="フローチャート : 判断 38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0" name="テキスト ボックス 38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9797</xdr:rowOff>
    </xdr:from>
    <xdr:to>
      <xdr:col>22</xdr:col>
      <xdr:colOff>203200</xdr:colOff>
      <xdr:row>40</xdr:row>
      <xdr:rowOff>58057</xdr:rowOff>
    </xdr:to>
    <xdr:cxnSp macro="">
      <xdr:nvCxnSpPr>
        <xdr:cNvPr id="391" name="直線コネクタ 390"/>
        <xdr:cNvCxnSpPr/>
      </xdr:nvCxnSpPr>
      <xdr:spPr>
        <a:xfrm flipV="1">
          <a:off x="14401800" y="68677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2" name="フローチャート : 判断 391"/>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3" name="テキスト ボックス 392"/>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58057</xdr:rowOff>
    </xdr:from>
    <xdr:to>
      <xdr:col>21</xdr:col>
      <xdr:colOff>0</xdr:colOff>
      <xdr:row>40</xdr:row>
      <xdr:rowOff>120106</xdr:rowOff>
    </xdr:to>
    <xdr:cxnSp macro="">
      <xdr:nvCxnSpPr>
        <xdr:cNvPr id="394" name="直線コネクタ 393"/>
        <xdr:cNvCxnSpPr/>
      </xdr:nvCxnSpPr>
      <xdr:spPr>
        <a:xfrm flipV="1">
          <a:off x="13512800" y="69160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5" name="フローチャート : 判断 394"/>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6" name="テキスト ボックス 395"/>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7" name="フローチャート : 判断 396"/>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398" name="テキスト ボックス 397"/>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164012</xdr:rowOff>
    </xdr:from>
    <xdr:to>
      <xdr:col>24</xdr:col>
      <xdr:colOff>609600</xdr:colOff>
      <xdr:row>39</xdr:row>
      <xdr:rowOff>94162</xdr:rowOff>
    </xdr:to>
    <xdr:sp macro="" textlink="">
      <xdr:nvSpPr>
        <xdr:cNvPr id="404" name="円/楕円 403"/>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9089</xdr:rowOff>
    </xdr:from>
    <xdr:ext cx="762000" cy="259045"/>
    <xdr:sp macro="" textlink="">
      <xdr:nvSpPr>
        <xdr:cNvPr id="405"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68399</xdr:rowOff>
    </xdr:from>
    <xdr:to>
      <xdr:col>23</xdr:col>
      <xdr:colOff>457200</xdr:colOff>
      <xdr:row>39</xdr:row>
      <xdr:rowOff>169999</xdr:rowOff>
    </xdr:to>
    <xdr:sp macro="" textlink="">
      <xdr:nvSpPr>
        <xdr:cNvPr id="406" name="円/楕円 405"/>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8726</xdr:rowOff>
    </xdr:from>
    <xdr:ext cx="736600" cy="259045"/>
    <xdr:sp macro="" textlink="">
      <xdr:nvSpPr>
        <xdr:cNvPr id="407" name="テキスト ボックス 406"/>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130447</xdr:rowOff>
    </xdr:from>
    <xdr:to>
      <xdr:col>22</xdr:col>
      <xdr:colOff>254000</xdr:colOff>
      <xdr:row>40</xdr:row>
      <xdr:rowOff>60597</xdr:rowOff>
    </xdr:to>
    <xdr:sp macro="" textlink="">
      <xdr:nvSpPr>
        <xdr:cNvPr id="408" name="円/楕円 407"/>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70774</xdr:rowOff>
    </xdr:from>
    <xdr:ext cx="762000" cy="259045"/>
    <xdr:sp macro="" textlink="">
      <xdr:nvSpPr>
        <xdr:cNvPr id="409" name="テキスト ボックス 408"/>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7257</xdr:rowOff>
    </xdr:from>
    <xdr:to>
      <xdr:col>21</xdr:col>
      <xdr:colOff>50800</xdr:colOff>
      <xdr:row>40</xdr:row>
      <xdr:rowOff>108857</xdr:rowOff>
    </xdr:to>
    <xdr:sp macro="" textlink="">
      <xdr:nvSpPr>
        <xdr:cNvPr id="410" name="円/楕円 409"/>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411" name="テキスト ボックス 410"/>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69306</xdr:rowOff>
    </xdr:from>
    <xdr:to>
      <xdr:col>19</xdr:col>
      <xdr:colOff>533400</xdr:colOff>
      <xdr:row>40</xdr:row>
      <xdr:rowOff>170906</xdr:rowOff>
    </xdr:to>
    <xdr:sp macro="" textlink="">
      <xdr:nvSpPr>
        <xdr:cNvPr id="412" name="円/楕円 411"/>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9633</xdr:rowOff>
    </xdr:from>
    <xdr:ext cx="762000" cy="259045"/>
    <xdr:sp macro="" textlink="">
      <xdr:nvSpPr>
        <xdr:cNvPr id="413" name="テキスト ボックス 412"/>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公害防止事業債及び減税補填債の償還費の減少などにより、地方債残高等に係る基準財政需要額見込額が減少（▲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％）したため将来負担比率は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今後、予定している大規模投資的事業の実施により、一時的に市債残高は増加する見込みだが、事業の精査や国県制度の活用等により、市債発行額を極力抑制する。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30540</xdr:rowOff>
    </xdr:from>
    <xdr:to>
      <xdr:col>24</xdr:col>
      <xdr:colOff>558800</xdr:colOff>
      <xdr:row>17</xdr:row>
      <xdr:rowOff>90291</xdr:rowOff>
    </xdr:to>
    <xdr:cxnSp macro="">
      <xdr:nvCxnSpPr>
        <xdr:cNvPr id="449" name="直線コネクタ 448"/>
        <xdr:cNvCxnSpPr/>
      </xdr:nvCxnSpPr>
      <xdr:spPr>
        <a:xfrm>
          <a:off x="16179800" y="2945190"/>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0"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1" name="フローチャート : 判断 450"/>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30540</xdr:rowOff>
    </xdr:from>
    <xdr:to>
      <xdr:col>23</xdr:col>
      <xdr:colOff>406400</xdr:colOff>
      <xdr:row>17</xdr:row>
      <xdr:rowOff>51223</xdr:rowOff>
    </xdr:to>
    <xdr:cxnSp macro="">
      <xdr:nvCxnSpPr>
        <xdr:cNvPr id="452" name="直線コネクタ 451"/>
        <xdr:cNvCxnSpPr/>
      </xdr:nvCxnSpPr>
      <xdr:spPr>
        <a:xfrm flipV="1">
          <a:off x="15290800" y="294519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3" name="フローチャート : 判断 452"/>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4" name="テキスト ボックス 453"/>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153731</xdr:rowOff>
    </xdr:from>
    <xdr:to>
      <xdr:col>22</xdr:col>
      <xdr:colOff>203200</xdr:colOff>
      <xdr:row>17</xdr:row>
      <xdr:rowOff>51223</xdr:rowOff>
    </xdr:to>
    <xdr:cxnSp macro="">
      <xdr:nvCxnSpPr>
        <xdr:cNvPr id="455" name="直線コネクタ 454"/>
        <xdr:cNvCxnSpPr/>
      </xdr:nvCxnSpPr>
      <xdr:spPr>
        <a:xfrm>
          <a:off x="14401800" y="289693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6" name="フローチャート : 判断 455"/>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7" name="テキスト ボックス 456"/>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153731</xdr:rowOff>
    </xdr:from>
    <xdr:to>
      <xdr:col>21</xdr:col>
      <xdr:colOff>0</xdr:colOff>
      <xdr:row>16</xdr:row>
      <xdr:rowOff>166370</xdr:rowOff>
    </xdr:to>
    <xdr:cxnSp macro="">
      <xdr:nvCxnSpPr>
        <xdr:cNvPr id="458" name="直線コネクタ 457"/>
        <xdr:cNvCxnSpPr/>
      </xdr:nvCxnSpPr>
      <xdr:spPr>
        <a:xfrm flipV="1">
          <a:off x="13512800" y="289693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59" name="フローチャート : 判断 458"/>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0" name="テキスト ボックス 459"/>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1" name="フローチャート : 判断 460"/>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2" name="テキスト ボックス 461"/>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39491</xdr:rowOff>
    </xdr:from>
    <xdr:to>
      <xdr:col>24</xdr:col>
      <xdr:colOff>609600</xdr:colOff>
      <xdr:row>17</xdr:row>
      <xdr:rowOff>141091</xdr:rowOff>
    </xdr:to>
    <xdr:sp macro="" textlink="">
      <xdr:nvSpPr>
        <xdr:cNvPr id="468" name="円/楕円 467"/>
        <xdr:cNvSpPr/>
      </xdr:nvSpPr>
      <xdr:spPr>
        <a:xfrm>
          <a:off x="169672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11568</xdr:rowOff>
    </xdr:from>
    <xdr:ext cx="762000" cy="259045"/>
    <xdr:sp macro="" textlink="">
      <xdr:nvSpPr>
        <xdr:cNvPr id="469" name="将来負担の状況該当値テキスト"/>
        <xdr:cNvSpPr txBox="1"/>
      </xdr:nvSpPr>
      <xdr:spPr>
        <a:xfrm>
          <a:off x="17106900" y="292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151190</xdr:rowOff>
    </xdr:from>
    <xdr:to>
      <xdr:col>23</xdr:col>
      <xdr:colOff>457200</xdr:colOff>
      <xdr:row>17</xdr:row>
      <xdr:rowOff>81340</xdr:rowOff>
    </xdr:to>
    <xdr:sp macro="" textlink="">
      <xdr:nvSpPr>
        <xdr:cNvPr id="470" name="円/楕円 469"/>
        <xdr:cNvSpPr/>
      </xdr:nvSpPr>
      <xdr:spPr>
        <a:xfrm>
          <a:off x="16129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66117</xdr:rowOff>
    </xdr:from>
    <xdr:ext cx="736600" cy="259045"/>
    <xdr:sp macro="" textlink="">
      <xdr:nvSpPr>
        <xdr:cNvPr id="471" name="テキスト ボックス 470"/>
        <xdr:cNvSpPr txBox="1"/>
      </xdr:nvSpPr>
      <xdr:spPr>
        <a:xfrm>
          <a:off x="15798800" y="298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72" name="円/楕円 471"/>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73" name="テキスト ボックス 472"/>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102931</xdr:rowOff>
    </xdr:from>
    <xdr:to>
      <xdr:col>21</xdr:col>
      <xdr:colOff>50800</xdr:colOff>
      <xdr:row>17</xdr:row>
      <xdr:rowOff>33081</xdr:rowOff>
    </xdr:to>
    <xdr:sp macro="" textlink="">
      <xdr:nvSpPr>
        <xdr:cNvPr id="474" name="円/楕円 473"/>
        <xdr:cNvSpPr/>
      </xdr:nvSpPr>
      <xdr:spPr>
        <a:xfrm>
          <a:off x="14351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43258</xdr:rowOff>
    </xdr:from>
    <xdr:ext cx="762000" cy="259045"/>
    <xdr:sp macro="" textlink="">
      <xdr:nvSpPr>
        <xdr:cNvPr id="475" name="テキスト ボックス 474"/>
        <xdr:cNvSpPr txBox="1"/>
      </xdr:nvSpPr>
      <xdr:spPr>
        <a:xfrm>
          <a:off x="14020800" y="261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115570</xdr:rowOff>
    </xdr:from>
    <xdr:to>
      <xdr:col>19</xdr:col>
      <xdr:colOff>533400</xdr:colOff>
      <xdr:row>17</xdr:row>
      <xdr:rowOff>45720</xdr:rowOff>
    </xdr:to>
    <xdr:sp macro="" textlink="">
      <xdr:nvSpPr>
        <xdr:cNvPr id="476" name="円/楕円 475"/>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55897</xdr:rowOff>
    </xdr:from>
    <xdr:ext cx="762000" cy="259045"/>
    <xdr:sp macro="" textlink="">
      <xdr:nvSpPr>
        <xdr:cNvPr id="477" name="テキスト ボックス 476"/>
        <xdr:cNvSpPr txBox="1"/>
      </xdr:nvSpPr>
      <xdr:spPr>
        <a:xfrm>
          <a:off x="13131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257,697
253,283
244.95
88,699,054
85,606,674
2,969,205
49,356,126
74,335,854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定年退職者の減による退職手当の減少により、前年度に比べ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退職手当の影響が大きいとはいえ、類似団体平均を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ポイント下回っているものの、静岡県平均を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ポイント上回っており、経常経費における人件費の割合が大きいため、今後も定数管理の徹底や給与の適正化により人件費の抑制に努める。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4536</xdr:rowOff>
    </xdr:to>
    <xdr:cxnSp macro="">
      <xdr:nvCxnSpPr>
        <xdr:cNvPr id="66" name="直線コネクタ 65"/>
        <xdr:cNvCxnSpPr/>
      </xdr:nvCxnSpPr>
      <xdr:spPr>
        <a:xfrm flipV="1">
          <a:off x="3987800" y="6250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37</xdr:row>
      <xdr:rowOff>4536</xdr:rowOff>
    </xdr:to>
    <xdr:cxnSp macro="">
      <xdr:nvCxnSpPr>
        <xdr:cNvPr id="69" name="直線コネクタ 68"/>
        <xdr:cNvCxnSpPr/>
      </xdr:nvCxnSpPr>
      <xdr:spPr>
        <a:xfrm>
          <a:off x="3098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156936</xdr:rowOff>
    </xdr:to>
    <xdr:cxnSp macro="">
      <xdr:nvCxnSpPr>
        <xdr:cNvPr id="72" name="直線コネクタ 71"/>
        <xdr:cNvCxnSpPr/>
      </xdr:nvCxnSpPr>
      <xdr:spPr>
        <a:xfrm flipV="1">
          <a:off x="2209800" y="6304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156936</xdr:rowOff>
    </xdr:from>
    <xdr:to>
      <xdr:col>3</xdr:col>
      <xdr:colOff>142875</xdr:colOff>
      <xdr:row>38</xdr:row>
      <xdr:rowOff>116115</xdr:rowOff>
    </xdr:to>
    <xdr:cxnSp macro="">
      <xdr:nvCxnSpPr>
        <xdr:cNvPr id="75" name="直線コネクタ 74"/>
        <xdr:cNvCxnSpPr/>
      </xdr:nvCxnSpPr>
      <xdr:spPr>
        <a:xfrm flipV="1">
          <a:off x="1320800" y="650058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5" name="円/楕円 84"/>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6"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7" name="円/楕円 86"/>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88" name="テキスト ボックス 87"/>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89" name="円/楕円 88"/>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0" name="テキスト ボックス 89"/>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106136</xdr:rowOff>
    </xdr:from>
    <xdr:to>
      <xdr:col>3</xdr:col>
      <xdr:colOff>193675</xdr:colOff>
      <xdr:row>38</xdr:row>
      <xdr:rowOff>36286</xdr:rowOff>
    </xdr:to>
    <xdr:sp macro="" textlink="">
      <xdr:nvSpPr>
        <xdr:cNvPr id="91" name="円/楕円 90"/>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92" name="テキスト ボックス 91"/>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3" name="円/楕円 92"/>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94" name="テキスト ボックス 93"/>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これまで</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民営化の推進や指定管理の見直し、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システムの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リース延長などによる経常経費の削減に努めてきたが、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前年度から引き続き、富士宮市との共同電算化の本格実施等により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、前年度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に比べ</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0.3</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ポイント増加した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よりも</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ポイント、静岡県平均よりも</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0.3</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ポイント下回っているが、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引続き事務事業の見直しなどにより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経費削減を図る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ᥜꑜ艨飓⍨ᱨ뇝韏퍨ꑝ韏葨癨ͨꍀ㵨ꍨꌤ⵨霫둨ꌐ陨ᝨ靨ᱨ뇝塨ᱨ뇝걨霰艨飓⵨霫⵨霫⵨霫蝨쥨뤆鱨㩨ꊗ饨龛鱨頙୨ꌻh핂⹨ᥞ㹩ꗍ섳艨飓艨飓艨飓ꗌ꓁韏鱨頙२꓂⵨霫艨飓ꁑ써黬셨뒇鱨頙㥨韏㙨ꁅ恨뎳韏ᙨ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䵨ᥞ韏ﻪ塨ﻫꁨﻫﻫꗌ꓁韏鱨頙२꓂⵨霫艨飓ꁑ써黬셨뒇艨飓㥨韏㙨ꁅ恨뎳韏屨ᥥ繩ᥤ詩ᥤ韏hᥥ獩ᥤ⁩ᥥ⁩ᥥ⡩ᥥどᥥ㡩ᥥ䁩ᥥ䱩ᥥ呩ᥥ呩ᥥ響ꆌᅨኼ艩飓ᱨ뇝ᱨ뇝Ⅸ颻塨敨걨霰걨霰걨霰ᱨ뇝鱨頙鱨頙筨ᥥꭩᥩ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흨⢀恩ᥰ흩⢀䵩㕨⏠蹩ꛖⅨ颻흨⢀扩＆䵨뉱䵨뉱텨눥艨飓韏ᥫቩ몰Ⅸ颻Ⅸ颻걨霰ቨ葨ꐔ葨ꐔ⵨霫୨ᥫᱩ뇝㍨᥮衩ﻻ煨鍨ﻼ表齕虨톳敨둜難⏠ꍄ艨飓韏뢼⭨᥯끩᥮偩．홨．뉳흨⢀흩⢀흩⢀適邐ⶐᥱ呩᥸晩ᥲ韏ᥲᥲⅩ颻ꍄ難둪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57150</xdr:rowOff>
    </xdr:to>
    <xdr:cxnSp macro="">
      <xdr:nvCxnSpPr>
        <xdr:cNvPr id="127" name="直線コネクタ 126"/>
        <xdr:cNvCxnSpPr/>
      </xdr:nvCxnSpPr>
      <xdr:spPr>
        <a:xfrm>
          <a:off x="15671800" y="293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19050</xdr:rowOff>
    </xdr:to>
    <xdr:cxnSp macro="">
      <xdr:nvCxnSpPr>
        <xdr:cNvPr id="130" name="直線コネクタ 129"/>
        <xdr:cNvCxnSpPr/>
      </xdr:nvCxnSpPr>
      <xdr:spPr>
        <a:xfrm>
          <a:off x="14782800" y="287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127000</xdr:rowOff>
    </xdr:to>
    <xdr:cxnSp macro="">
      <xdr:nvCxnSpPr>
        <xdr:cNvPr id="133" name="直線コネクタ 132"/>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152400</xdr:rowOff>
    </xdr:to>
    <xdr:cxnSp macro="">
      <xdr:nvCxnSpPr>
        <xdr:cNvPr id="136" name="直線コネクタ 135"/>
        <xdr:cNvCxnSpPr/>
      </xdr:nvCxnSpPr>
      <xdr:spPr>
        <a:xfrm flipV="1">
          <a:off x="13004800" y="287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49" name="テキスト ボックス 148"/>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ポイント下回っているものの、臨時福祉給付金や対象者等増による障害者自立支援給付費の増などにより前年度に比べ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扶助費は、高齢化に伴い、今後も増加が見込まれるため、特に市単独事業の精査など適正な扶助のあり方について見直しを行う。</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139700</xdr:rowOff>
    </xdr:to>
    <xdr:cxnSp macro="">
      <xdr:nvCxnSpPr>
        <xdr:cNvPr id="188" name="直線コネクタ 187"/>
        <xdr:cNvCxnSpPr/>
      </xdr:nvCxnSpPr>
      <xdr:spPr>
        <a:xfrm>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127000</xdr:rowOff>
    </xdr:to>
    <xdr:cxnSp macro="">
      <xdr:nvCxnSpPr>
        <xdr:cNvPr id="191" name="直線コネクタ 190"/>
        <xdr:cNvCxnSpPr/>
      </xdr:nvCxnSpPr>
      <xdr:spPr>
        <a:xfrm flipV="1">
          <a:off x="3098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127000</xdr:rowOff>
    </xdr:to>
    <xdr:cxnSp macro="">
      <xdr:nvCxnSpPr>
        <xdr:cNvPr id="194" name="直線コネクタ 193"/>
        <xdr:cNvCxnSpPr/>
      </xdr:nvCxnSpPr>
      <xdr:spPr>
        <a:xfrm>
          <a:off x="2209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7" name="直線コネクタ 196"/>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7" name="円/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8"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9" name="円/楕円 208"/>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10" name="テキスト ボックス 209"/>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類似団体平均と比較して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ポイント下回っているが、前年度との比較では</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0.4</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ポイント増加している。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これは</a:t>
          </a:r>
          <a:r>
            <a:rPr kumimoji="0" lang="ja-JP" altLang="ja-JP" sz="1300" b="0" i="0" u="none" strike="noStrike" kern="0" cap="none" spc="0" normalizeH="0" baseline="0" noProof="0">
              <a:ln>
                <a:noFill/>
              </a:ln>
              <a:solidFill>
                <a:prstClr val="black"/>
              </a:solidFill>
              <a:effectLst/>
              <a:uLnTx/>
              <a:uFillTx/>
              <a:latin typeface="+mn-lt"/>
              <a:ea typeface="+mn-ea"/>
              <a:cs typeface="+mn-cs"/>
            </a:rPr>
            <a:t>介護保険事業</a:t>
          </a:r>
          <a:r>
            <a:rPr kumimoji="0" lang="ja-JP" altLang="en-US" sz="1300" b="0" i="0" u="none" strike="noStrike" kern="0" cap="none" spc="0" normalizeH="0" baseline="0" noProof="0">
              <a:ln>
                <a:noFill/>
              </a:ln>
              <a:solidFill>
                <a:prstClr val="black"/>
              </a:solidFill>
              <a:effectLst/>
              <a:uLnTx/>
              <a:uFillTx/>
              <a:latin typeface="+mn-lt"/>
              <a:ea typeface="+mn-ea"/>
              <a:cs typeface="+mn-cs"/>
            </a:rPr>
            <a:t>及び</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後期高齢者医療事業の給付に係る繰出金が増加したためで、これらは今後も増加していくことが見込まれるため、定期的な保険</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の見直しや事業の精査などにより、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繰出金の抑制に努める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ja-JP" altLang="en-US" sz="1300" b="0" i="0" u="none" strike="noStrike" kern="0" cap="none" spc="0" normalizeH="0" baseline="0" noProof="0">
            <a:ln>
              <a:noFill/>
            </a:ln>
            <a:solidFill>
              <a:prstClr val="black"/>
            </a:solidFill>
            <a:effectLst/>
            <a:uLnTx/>
            <a:uFillTx/>
            <a:latin typeface="棲棾棾陘棲߭棘毳棗ᦜ梘࿀椚࿩椚ဒ椚隇棲෮棫ۉ梹障棲緜梴籖梴ᦜ梘㬋梣䈀棕幍椙쿦梗棾棾棾棾쳬梥쇠梤쿦梗ᦜ梘숉梤⬭梗펂梘凶梠梞蟁梴펂梘鰹棲쿦梗䔶梠덠梳쿦梗敜椙摾椙撊椙쿦梗攀椙쁳棰擴椙攠椙攠椙攨椙攰椙攸椙敀椙敌椙敔椙敔椙賺梡밑椒펂梘梱梱묡梘ᑘ棫ᑥ棫ガ梗ガ梗ガ梗梱ᦜ梘ᦜ梘敻椙榫椙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胗椨灠椙胗椨ꭍ棲椣횎梦묡梘胗椨٢棿煍梲煍梲◑梲펂梘쿦梗毳椙뀒梺묡梘묡梘ガ梗뼒棘ᒄ梤ᒄ梤⬭梗滫棙欋椙梱渳椙ﮈ棾ꭱ棲ﲓ棾喈梟뎆棑履梴椣䓨梣펂梘쿦梗볯梸漫椙溰椙๐棿໖棿珤梲胗椨胗椨胗椨邐邐焭椙硔椙牦椙쿦梗狛椙狣椙묡梘䓨梣櫺梴쿦梗梱玞椙ᦜ梘琩椙ガ梗ガ梗쿦梗ガ梗璶椙ガ梗畠椙ガ梗쿦梗梱ᦜ梘䓨梣☰梡䓨梣ガ梗펂梘펂梘梱☰梡ᦜ梘펂梘펂梘梱瘛椙펂梘邐邐罷椙賭椙쌉梿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쩦梿㼥梗䭇梗䞜梗쿦梗眼梲葘梽漢梘襟梦컹椙露棐겮梘䓨梣툽椙煉梲煉梲煍梲煍梲펂梘ᒓ棿펂梘崏梢用梢쿏椙ቛ棿킏椙ꮵ梘䓨梣ガ梗뛓棼梱愔梠豴梥펂梘嫔梴ᒓ棿邐邐퉜椙棯늨棯력棯棁谚梸∛梙Ꮸ梦쿦梗풟检闍棯튬椙묡梘묡梘ꮵ梘ꮵ梘펂梘펂梘⬭梗쿦梗쿦梗쿦梗ガ梗쿦梗ガ梗戞椛펂梘봜棯梱䓨梣ガ梗붢棯梡梡㽰梡㽰梡뼥棯뾨棯㫹棫ᦜ梘롨棯梱펂梘梱펂梘펂梘펂梘펂梘梱梱펂梘餁棯펂梘쁵棯솪棯싟棯椙椙椙䓨梣Ⱕ梦ᦜ梘椙棭៮检묡梘棭묡梘ᦜ梘ᦜ梘椙펂梘쿦梗邐邐椙椙皬棚椣椙椙椙椙煍梲煍梲◑梲펂梘쿦梗毳椙뀒梺묡梘묡梘ガ梗뼒棘ᒄ梤ᒄ梤椙滫棙椙梱渳椙ﮈ棾ꭱ棲椙喈梟뎆棑履梴椙䓨梣펂梘쿦梗볯梸漫椙溰椙๐棿໖棿珤梲椙椙椙邐邐椙煉梲煉梲煍梲煍梲￞椙ᒓ棿펂梘崏梢用梢쿏椙ቛ棿킏椙ꮵ梘䓨梣ガ梗뛓棼梱愔梠豴梥펂梘嫔梴ᒓ棿邐邐¿椚U椚Ǿ椚耙椙棁谷梸舩椙Ꮸ梦쿦梗퐔检闍棯ࢳ椚묡梘묡梘黩梘黩梘펂梘펂梘⬭梗ೂ椚媢梴費梸ガ梗쿦梗ガ梗耉椙펂梘쓣梿梱䓨梣ガ梗ガ梗梡梡㽰梡㽰梡팠检挸检襌椙ᦜ梘㾐棫䗂棫펂梘梱䍛棫펂梘펂梘펂梘梱梱펂梘䳍棫펂梘礬检舲椙謤椙丰棫µ检仌棫伖棫何棫债棫偃棫邐邐ถ椚渐棯묡梘躴棲逗棲㞋梣⬭梗哻梟鏶棇䨵梠梜蠍梞⬭梗梜벹梞ᦜ梘梜哿梟鄉棲蕂棗䫜梣釬棲梥“梡륳梟돌梟钯棇鵒棲刓梠쬲梞鐺梴衚梴絶梴峦梤펂梘錣棲Ϲ检๱椚༉椚쿦梗鎄棲鹶棲鏸棲䀃梣鐽棲棾⬭梗Ⴔ梣棾阗棲棾棾陘棲߭棘毳棗ᦜ梘࿀椚࿩椚ဒ椚隇棲෮棫ۉ梹障棲緜梴籖梴ᦜ梘㬋梣䈀棕ျ椚촾梥棾棾棾棾쳬梥쇠梤쿦梗ᦜ梘숉梤⬭梗펂梘凶梠梞蟁梴펂梘鰹棲쿦梗䔶梠덠梳쿦梗␮椚ᶪ椚皬棚椣᷍椚ᷬ椚Ἑ椚ᵼ椚煍梲煍梲◑梲펂梘쿦梗毳椙‒椚묡梘묡梘ガ梗뼒棘ᒄ梤ᒄ梤ᶰ椚滫棙欋椙梱渳椙ﮈ棾ꭱ棲ﲓ棾喈梟뎆棑履梴⁦椚䓨梣펂梘쿦梗볯梸漫椙溰椙๐棿໖棿珤梲襠梴襠梴Ḭ椚邐邐⑍椚煉梲煉梲煍梲煍梲⭰椚펂梘펂梘崏梢用梢쿏椙ቛ棿⯧椚ꮵ梘䓨梣ガ梗뛓棼梱愔梠豴梥펂梘嫔梴ᒓ棿邐邐ⳗ椚Ɑ椚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ⴲ椚䡺梙⻬椚ꮧ梥⼀椚⼔椚⽀椚⽔椚⽨椚⽼椚拦棾挫棾ᖓ棁⾨椚⿋椚⿮椚】椚〴椚し椚ぺ椚ゝ椚搾棾摺棾栾棾࿨棁ኜ棁ダ椚レ椚ㄘ椚ㅄ椚ㅰ椚㆜椚㇈椚㇫椚㈎椚㈱椚㉔椚㉷椚㌹椚晬棾栵棾햁梴묡梘㊚椚荥棁㐚椚㑘椚㒖椚㓔椚㗥椚㞮椚㚊椚ᦜ梘㛃椚㛛椚㜱椚㝯椚梘㥢椚襎梡棱棱梘梘梘ﲴ梘邐邐擈椚府椚皬棚椣当椚彲椚悔椚幮椚煍梲煍梲◑梲펂梘쿦梗毳椙뀒梺묡梘묡梘ガ梗뼒棘ᒄ梤ᒄ梤庢椚滫棙欋椙梱渳椙ﮈ棾ꭱ棲ﲓ棾喈梟뎆棑履梴愜椚䓨梣펂梘쿦梗볯梸漫椙溰椙๐棿໖棿珤梲襠梴襠梴復椚邐邐擧椚煉梲煉梲煍梲煍梲箟椚ᒓ棿펂梘崏梢用梢쿏椙ቛ棿킏椙ꮵ梘䓨梣ガ梗뛓棼梱愔梠豴梥펂梘嫔梴ᒓ棿邐邐粀椚簖椚暤椙糛椚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絣椚縄椚閣椿練椚⬭梗喰棬쿦梗쿦梗鈑棼쫍梗緣椚縣椚渐棯묡梘躴棲逗棲㞋梣⬭梗哻梟鏶棇䨵梠梜눙梞⬭梗梜벹梞ᦜ梘梱ᅫ條鄉棲蕂棗䫜梣釬棲梥冖梠苤椚梞钯棇錗棲測棯쬲梞罐椚殸梠羛椚峦梤펂梘錣棲梱쿦梗巓梤쿦梗鎄棲鎖棲鏸棲䀃梣鐽棲⒣梣⬭梗梜閖棲阗棲梱梱陘棲梱ガ梗펂梘⬭梗⬭梗⬭梗隇棲෮棫ۉ梹障棲霺梢鮙梟ᦜ梘㬋梣䈀棕觯椚쒬梥㏞棁펂梘펂梘펂梘쳬梥쇠梤쿦梗ᦜ梘숉梤⬭梗펂梘㴣梠梞蟁梴ᦜ梘鰹棲쿦梗࿧梙덠梳태棏태棏蕨椚耔椚찣梡펂梘蚓椚☰梡邐邐討椚渐棯묡梘棾棾㞋梣⬭梗哻梟鏶棇䨵梠꒤梴蠍梞⬭梗펂梘벹梞ᦜ梘梜哿梟鄉棲蕂棗峟梴籉棇梥“梡륳梟돌梟钯棇鵒棲貖椚쬲梞鎋梴誇椚揟梴峦梤펂梘錣棲諒椚識椚巓梤쿦梗鎄棲鹶棲鏸棲䀃梣鐽棲絎棇릐梿Ⴔ梣閖棲阗棲鶗棲梱陘棲棾棾ᦜ梘贎椚负椚贰椚隇棲赁椚塅椏棾捴梴攬梴ᦜ梘㬋梣䈀棕ၠ椚㆑棁谘椚〿棁フ棁⾩棁㉅棁昸梴絑棁ᦜ梘숉梤䬔梘펂梘凶梠梞蟁梴ᦜ梘棾쿦梗䔶梠덠梳쿦梗䤥梴봆梿赚椚棾Office"/>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19050</xdr:rowOff>
    </xdr:to>
    <xdr:cxnSp macro="">
      <xdr:nvCxnSpPr>
        <xdr:cNvPr id="249" name="直線コネクタ 248"/>
        <xdr:cNvCxnSpPr/>
      </xdr:nvCxnSpPr>
      <xdr:spPr>
        <a:xfrm>
          <a:off x="15671800" y="9398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139700</xdr:rowOff>
    </xdr:to>
    <xdr:cxnSp macro="">
      <xdr:nvCxnSpPr>
        <xdr:cNvPr id="252" name="直線コネクタ 251"/>
        <xdr:cNvCxnSpPr/>
      </xdr:nvCxnSpPr>
      <xdr:spPr>
        <a:xfrm>
          <a:off x="14782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88900</xdr:rowOff>
    </xdr:to>
    <xdr:cxnSp macro="">
      <xdr:nvCxnSpPr>
        <xdr:cNvPr id="255" name="直線コネクタ 254"/>
        <xdr:cNvCxnSpPr/>
      </xdr:nvCxnSpPr>
      <xdr:spPr>
        <a:xfrm>
          <a:off x="13893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95250</xdr:rowOff>
    </xdr:from>
    <xdr:to>
      <xdr:col>20</xdr:col>
      <xdr:colOff>158750</xdr:colOff>
      <xdr:row>54</xdr:row>
      <xdr:rowOff>12700</xdr:rowOff>
    </xdr:to>
    <xdr:cxnSp macro="">
      <xdr:nvCxnSpPr>
        <xdr:cNvPr id="258" name="直線コネクタ 257"/>
        <xdr:cNvCxnSpPr/>
      </xdr:nvCxnSpPr>
      <xdr:spPr>
        <a:xfrm>
          <a:off x="13004800" y="918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68" name="円/楕円 267"/>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9"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88900</xdr:rowOff>
    </xdr:from>
    <xdr:to>
      <xdr:col>22</xdr:col>
      <xdr:colOff>615950</xdr:colOff>
      <xdr:row>55</xdr:row>
      <xdr:rowOff>19050</xdr:rowOff>
    </xdr:to>
    <xdr:sp macro="" textlink="">
      <xdr:nvSpPr>
        <xdr:cNvPr id="270" name="円/楕円 269"/>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29227</xdr:rowOff>
    </xdr:from>
    <xdr:ext cx="736600" cy="259045"/>
    <xdr:sp macro="" textlink="">
      <xdr:nvSpPr>
        <xdr:cNvPr id="271" name="テキスト ボックス 270"/>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2" name="円/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4" name="円/楕円 273"/>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5" name="テキスト ボックス 274"/>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44450</xdr:rowOff>
    </xdr:from>
    <xdr:to>
      <xdr:col>19</xdr:col>
      <xdr:colOff>6350</xdr:colOff>
      <xdr:row>53</xdr:row>
      <xdr:rowOff>146050</xdr:rowOff>
    </xdr:to>
    <xdr:sp macro="" textlink="">
      <xdr:nvSpPr>
        <xdr:cNvPr id="276" name="円/楕円 275"/>
        <xdr:cNvSpPr/>
      </xdr:nvSpPr>
      <xdr:spPr>
        <a:xfrm>
          <a:off x="12954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156227</xdr:rowOff>
    </xdr:from>
    <xdr:ext cx="762000" cy="259045"/>
    <xdr:sp macro="" textlink="">
      <xdr:nvSpPr>
        <xdr:cNvPr id="277" name="テキスト ボックス 276"/>
        <xdr:cNvSpPr txBox="1"/>
      </xdr:nvSpPr>
      <xdr:spPr>
        <a:xfrm>
          <a:off x="12623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年度に実施した公共</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下水道事業の企業会計移行に伴い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割合は高まっているが、本年度は公共下水道事業の負担金の減により、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前年度に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比べ</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1.4</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静岡県平均と同じ値ではあるが、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類似団体</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平均よりも</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0.4</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ポイント上回っており、引続き定期的な</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補助金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見直し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を実施するとともに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特に企業会計</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に対する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支出</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の増減が大きく影響するため、</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収支改善による安定的な企業経営に努める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37</xdr:row>
      <xdr:rowOff>77470</xdr:rowOff>
    </xdr:to>
    <xdr:cxnSp macro="">
      <xdr:nvCxnSpPr>
        <xdr:cNvPr id="309" name="直線コネクタ 308"/>
        <xdr:cNvCxnSpPr/>
      </xdr:nvCxnSpPr>
      <xdr:spPr>
        <a:xfrm flipV="1">
          <a:off x="15671800" y="631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77470</xdr:rowOff>
    </xdr:to>
    <xdr:cxnSp macro="">
      <xdr:nvCxnSpPr>
        <xdr:cNvPr id="312" name="直線コネクタ 311"/>
        <xdr:cNvCxnSpPr/>
      </xdr:nvCxnSpPr>
      <xdr:spPr>
        <a:xfrm>
          <a:off x="14782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37</xdr:row>
      <xdr:rowOff>46990</xdr:rowOff>
    </xdr:to>
    <xdr:cxnSp macro="">
      <xdr:nvCxnSpPr>
        <xdr:cNvPr id="315" name="直線コネクタ 314"/>
        <xdr:cNvCxnSpPr/>
      </xdr:nvCxnSpPr>
      <xdr:spPr>
        <a:xfrm>
          <a:off x="13893800" y="59944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1270</xdr:rowOff>
    </xdr:to>
    <xdr:cxnSp macro="">
      <xdr:nvCxnSpPr>
        <xdr:cNvPr id="318" name="直線コネクタ 317"/>
        <xdr:cNvCxnSpPr/>
      </xdr:nvCxnSpPr>
      <xdr:spPr>
        <a:xfrm flipV="1">
          <a:off x="13004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8" name="円/楕円 327"/>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63517</xdr:rowOff>
    </xdr:from>
    <xdr:ext cx="762000" cy="259045"/>
    <xdr:sp macro="" textlink="">
      <xdr:nvSpPr>
        <xdr:cNvPr id="329"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30" name="円/楕円 329"/>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31" name="テキスト ボックス 330"/>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4" name="円/楕円 333"/>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5" name="テキスト ボックス 334"/>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6" name="円/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過年度の市債の償還完了や新規借入の抑制により地方債残高の圧縮に努めてきたため、元利償還金は減少傾向にあり、前年度に比べ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今後、大規模投資的事業に伴う借入により大幅に市債残高が増加する見込みであるが、引続き起債額及び借入条件等の見直し検討を行うとともに、市債の適正管理に努める。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28702</xdr:rowOff>
    </xdr:to>
    <xdr:cxnSp macro="">
      <xdr:nvCxnSpPr>
        <xdr:cNvPr id="368" name="直線コネクタ 367"/>
        <xdr:cNvCxnSpPr/>
      </xdr:nvCxnSpPr>
      <xdr:spPr>
        <a:xfrm flipV="1">
          <a:off x="3987800" y="128143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83566</xdr:rowOff>
    </xdr:to>
    <xdr:cxnSp macro="">
      <xdr:nvCxnSpPr>
        <xdr:cNvPr id="371" name="直線コネクタ 370"/>
        <xdr:cNvCxnSpPr/>
      </xdr:nvCxnSpPr>
      <xdr:spPr>
        <a:xfrm flipV="1">
          <a:off x="3098800" y="12887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83566</xdr:rowOff>
    </xdr:from>
    <xdr:to>
      <xdr:col>4</xdr:col>
      <xdr:colOff>346075</xdr:colOff>
      <xdr:row>75</xdr:row>
      <xdr:rowOff>110998</xdr:rowOff>
    </xdr:to>
    <xdr:cxnSp macro="">
      <xdr:nvCxnSpPr>
        <xdr:cNvPr id="374" name="直線コネクタ 373"/>
        <xdr:cNvCxnSpPr/>
      </xdr:nvCxnSpPr>
      <xdr:spPr>
        <a:xfrm flipV="1">
          <a:off x="2209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110998</xdr:rowOff>
    </xdr:from>
    <xdr:to>
      <xdr:col>3</xdr:col>
      <xdr:colOff>142875</xdr:colOff>
      <xdr:row>76</xdr:row>
      <xdr:rowOff>30987</xdr:rowOff>
    </xdr:to>
    <xdr:cxnSp macro="">
      <xdr:nvCxnSpPr>
        <xdr:cNvPr id="377" name="直線コネクタ 376"/>
        <xdr:cNvCxnSpPr/>
      </xdr:nvCxnSpPr>
      <xdr:spPr>
        <a:xfrm flipV="1">
          <a:off x="1320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7" name="円/楕円 386"/>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8"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9" name="円/楕円 388"/>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90" name="テキスト ボックス 389"/>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32766</xdr:rowOff>
    </xdr:from>
    <xdr:to>
      <xdr:col>4</xdr:col>
      <xdr:colOff>396875</xdr:colOff>
      <xdr:row>75</xdr:row>
      <xdr:rowOff>134366</xdr:rowOff>
    </xdr:to>
    <xdr:sp macro="" textlink="">
      <xdr:nvSpPr>
        <xdr:cNvPr id="391" name="円/楕円 390"/>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144543</xdr:rowOff>
    </xdr:from>
    <xdr:ext cx="762000" cy="259045"/>
    <xdr:sp macro="" textlink="">
      <xdr:nvSpPr>
        <xdr:cNvPr id="392" name="テキスト ボックス 391"/>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60198</xdr:rowOff>
    </xdr:from>
    <xdr:to>
      <xdr:col>3</xdr:col>
      <xdr:colOff>193675</xdr:colOff>
      <xdr:row>75</xdr:row>
      <xdr:rowOff>161798</xdr:rowOff>
    </xdr:to>
    <xdr:sp macro="" textlink="">
      <xdr:nvSpPr>
        <xdr:cNvPr id="393" name="円/楕円 392"/>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525</xdr:rowOff>
    </xdr:from>
    <xdr:ext cx="762000" cy="259045"/>
    <xdr:sp macro="" textlink="">
      <xdr:nvSpPr>
        <xdr:cNvPr id="394" name="テキスト ボックス 393"/>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5" name="円/楕円 394"/>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6" name="テキスト ボックス 395"/>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物件費や扶助</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費等の増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があったものの、補助費や人件費の減</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により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前年度に比べて</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た。静岡県内平均よりも</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0.9</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ポイント下回っており、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類似団体の中で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引続き上位に位置している。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今後も各経費において適正な</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執行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管理を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行い</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経常経費の削減</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152146</xdr:rowOff>
    </xdr:to>
    <xdr:cxnSp macro="">
      <xdr:nvCxnSpPr>
        <xdr:cNvPr id="427" name="直線コネクタ 426"/>
        <xdr:cNvCxnSpPr/>
      </xdr:nvCxnSpPr>
      <xdr:spPr>
        <a:xfrm flipV="1">
          <a:off x="15671800" y="129514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83566</xdr:rowOff>
    </xdr:from>
    <xdr:to>
      <xdr:col>22</xdr:col>
      <xdr:colOff>565150</xdr:colOff>
      <xdr:row>75</xdr:row>
      <xdr:rowOff>152146</xdr:rowOff>
    </xdr:to>
    <xdr:cxnSp macro="">
      <xdr:nvCxnSpPr>
        <xdr:cNvPr id="430" name="直線コネクタ 429"/>
        <xdr:cNvCxnSpPr/>
      </xdr:nvCxnSpPr>
      <xdr:spPr>
        <a:xfrm>
          <a:off x="14782800" y="12942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75</xdr:row>
      <xdr:rowOff>83566</xdr:rowOff>
    </xdr:to>
    <xdr:cxnSp macro="">
      <xdr:nvCxnSpPr>
        <xdr:cNvPr id="433" name="直線コネクタ 432"/>
        <xdr:cNvCxnSpPr/>
      </xdr:nvCxnSpPr>
      <xdr:spPr>
        <a:xfrm>
          <a:off x="13893800" y="1271828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74</xdr:row>
      <xdr:rowOff>53848</xdr:rowOff>
    </xdr:to>
    <xdr:cxnSp macro="">
      <xdr:nvCxnSpPr>
        <xdr:cNvPr id="436" name="直線コネクタ 435"/>
        <xdr:cNvCxnSpPr/>
      </xdr:nvCxnSpPr>
      <xdr:spPr>
        <a:xfrm flipV="1">
          <a:off x="13004800" y="12718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6" name="円/楕円 445"/>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7"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101346</xdr:rowOff>
    </xdr:from>
    <xdr:to>
      <xdr:col>22</xdr:col>
      <xdr:colOff>615950</xdr:colOff>
      <xdr:row>76</xdr:row>
      <xdr:rowOff>31496</xdr:rowOff>
    </xdr:to>
    <xdr:sp macro="" textlink="">
      <xdr:nvSpPr>
        <xdr:cNvPr id="448" name="円/楕円 447"/>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49" name="テキスト ボックス 448"/>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32766</xdr:rowOff>
    </xdr:from>
    <xdr:to>
      <xdr:col>21</xdr:col>
      <xdr:colOff>412750</xdr:colOff>
      <xdr:row>75</xdr:row>
      <xdr:rowOff>134366</xdr:rowOff>
    </xdr:to>
    <xdr:sp macro="" textlink="">
      <xdr:nvSpPr>
        <xdr:cNvPr id="450" name="円/楕円 449"/>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144543</xdr:rowOff>
    </xdr:from>
    <xdr:ext cx="762000" cy="259045"/>
    <xdr:sp macro="" textlink="">
      <xdr:nvSpPr>
        <xdr:cNvPr id="451" name="テキスト ボックス 450"/>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2" name="円/楕円 451"/>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3" name="テキスト ボックス 452"/>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xdr:rowOff>
    </xdr:from>
    <xdr:to>
      <xdr:col>19</xdr:col>
      <xdr:colOff>6350</xdr:colOff>
      <xdr:row>74</xdr:row>
      <xdr:rowOff>104648</xdr:rowOff>
    </xdr:to>
    <xdr:sp macro="" textlink="">
      <xdr:nvSpPr>
        <xdr:cNvPr id="454" name="円/楕円 453"/>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114825</xdr:rowOff>
    </xdr:from>
    <xdr:ext cx="762000" cy="259045"/>
    <xdr:sp macro="" textlink="">
      <xdr:nvSpPr>
        <xdr:cNvPr id="455" name="テキスト ボックス 454"/>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48209</xdr:rowOff>
    </xdr:from>
    <xdr:to>
      <xdr:col>4</xdr:col>
      <xdr:colOff>1117600</xdr:colOff>
      <xdr:row>15</xdr:row>
      <xdr:rowOff>104478</xdr:rowOff>
    </xdr:to>
    <xdr:cxnSp macro="">
      <xdr:nvCxnSpPr>
        <xdr:cNvPr id="52" name="直線コネクタ 51"/>
        <xdr:cNvCxnSpPr/>
      </xdr:nvCxnSpPr>
      <xdr:spPr bwMode="auto">
        <a:xfrm flipV="1">
          <a:off x="5003800" y="2667584"/>
          <a:ext cx="647700" cy="5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60815</xdr:rowOff>
    </xdr:from>
    <xdr:to>
      <xdr:col>4</xdr:col>
      <xdr:colOff>469900</xdr:colOff>
      <xdr:row>15</xdr:row>
      <xdr:rowOff>104478</xdr:rowOff>
    </xdr:to>
    <xdr:cxnSp macro="">
      <xdr:nvCxnSpPr>
        <xdr:cNvPr id="55" name="直線コネクタ 54"/>
        <xdr:cNvCxnSpPr/>
      </xdr:nvCxnSpPr>
      <xdr:spPr bwMode="auto">
        <a:xfrm>
          <a:off x="4305300" y="2680190"/>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148663</xdr:rowOff>
    </xdr:from>
    <xdr:to>
      <xdr:col>3</xdr:col>
      <xdr:colOff>904875</xdr:colOff>
      <xdr:row>15</xdr:row>
      <xdr:rowOff>60815</xdr:rowOff>
    </xdr:to>
    <xdr:cxnSp macro="">
      <xdr:nvCxnSpPr>
        <xdr:cNvPr id="58" name="直線コネクタ 57"/>
        <xdr:cNvCxnSpPr/>
      </xdr:nvCxnSpPr>
      <xdr:spPr bwMode="auto">
        <a:xfrm>
          <a:off x="3606800" y="2596588"/>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107613</xdr:rowOff>
    </xdr:from>
    <xdr:to>
      <xdr:col>3</xdr:col>
      <xdr:colOff>206375</xdr:colOff>
      <xdr:row>14</xdr:row>
      <xdr:rowOff>148663</xdr:rowOff>
    </xdr:to>
    <xdr:cxnSp macro="">
      <xdr:nvCxnSpPr>
        <xdr:cNvPr id="61" name="直線コネクタ 60"/>
        <xdr:cNvCxnSpPr/>
      </xdr:nvCxnSpPr>
      <xdr:spPr bwMode="auto">
        <a:xfrm>
          <a:off x="2908300" y="2555538"/>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168859</xdr:rowOff>
    </xdr:from>
    <xdr:to>
      <xdr:col>5</xdr:col>
      <xdr:colOff>34925</xdr:colOff>
      <xdr:row>15</xdr:row>
      <xdr:rowOff>99009</xdr:rowOff>
    </xdr:to>
    <xdr:sp macro="" textlink="">
      <xdr:nvSpPr>
        <xdr:cNvPr id="71" name="円/楕円 70"/>
        <xdr:cNvSpPr/>
      </xdr:nvSpPr>
      <xdr:spPr bwMode="auto">
        <a:xfrm>
          <a:off x="56007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13936</xdr:rowOff>
    </xdr:from>
    <xdr:ext cx="762000" cy="259045"/>
    <xdr:sp macro="" textlink="">
      <xdr:nvSpPr>
        <xdr:cNvPr id="72" name="人口1人当たり決算額の推移該当値テキスト130"/>
        <xdr:cNvSpPr txBox="1"/>
      </xdr:nvSpPr>
      <xdr:spPr>
        <a:xfrm>
          <a:off x="5740400" y="24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53678</xdr:rowOff>
    </xdr:from>
    <xdr:to>
      <xdr:col>4</xdr:col>
      <xdr:colOff>520700</xdr:colOff>
      <xdr:row>15</xdr:row>
      <xdr:rowOff>155278</xdr:rowOff>
    </xdr:to>
    <xdr:sp macro="" textlink="">
      <xdr:nvSpPr>
        <xdr:cNvPr id="73" name="円/楕円 72"/>
        <xdr:cNvSpPr/>
      </xdr:nvSpPr>
      <xdr:spPr bwMode="auto">
        <a:xfrm>
          <a:off x="4953000" y="26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165455</xdr:rowOff>
    </xdr:from>
    <xdr:ext cx="736600" cy="259045"/>
    <xdr:sp macro="" textlink="">
      <xdr:nvSpPr>
        <xdr:cNvPr id="74" name="テキスト ボックス 73"/>
        <xdr:cNvSpPr txBox="1"/>
      </xdr:nvSpPr>
      <xdr:spPr>
        <a:xfrm>
          <a:off x="4622800" y="244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10015</xdr:rowOff>
    </xdr:from>
    <xdr:to>
      <xdr:col>3</xdr:col>
      <xdr:colOff>955675</xdr:colOff>
      <xdr:row>15</xdr:row>
      <xdr:rowOff>111615</xdr:rowOff>
    </xdr:to>
    <xdr:sp macro="" textlink="">
      <xdr:nvSpPr>
        <xdr:cNvPr id="75" name="円/楕円 74"/>
        <xdr:cNvSpPr/>
      </xdr:nvSpPr>
      <xdr:spPr bwMode="auto">
        <a:xfrm>
          <a:off x="4254500" y="26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121792</xdr:rowOff>
    </xdr:from>
    <xdr:ext cx="762000" cy="259045"/>
    <xdr:sp macro="" textlink="">
      <xdr:nvSpPr>
        <xdr:cNvPr id="76" name="テキスト ボックス 75"/>
        <xdr:cNvSpPr txBox="1"/>
      </xdr:nvSpPr>
      <xdr:spPr>
        <a:xfrm>
          <a:off x="3924300" y="23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97863</xdr:rowOff>
    </xdr:from>
    <xdr:to>
      <xdr:col>3</xdr:col>
      <xdr:colOff>257175</xdr:colOff>
      <xdr:row>15</xdr:row>
      <xdr:rowOff>28013</xdr:rowOff>
    </xdr:to>
    <xdr:sp macro="" textlink="">
      <xdr:nvSpPr>
        <xdr:cNvPr id="77" name="円/楕円 76"/>
        <xdr:cNvSpPr/>
      </xdr:nvSpPr>
      <xdr:spPr bwMode="auto">
        <a:xfrm>
          <a:off x="3556000" y="254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38190</xdr:rowOff>
    </xdr:from>
    <xdr:ext cx="762000" cy="259045"/>
    <xdr:sp macro="" textlink="">
      <xdr:nvSpPr>
        <xdr:cNvPr id="78" name="テキスト ボックス 77"/>
        <xdr:cNvSpPr txBox="1"/>
      </xdr:nvSpPr>
      <xdr:spPr>
        <a:xfrm>
          <a:off x="3225800" y="2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56813</xdr:rowOff>
    </xdr:from>
    <xdr:to>
      <xdr:col>2</xdr:col>
      <xdr:colOff>692150</xdr:colOff>
      <xdr:row>14</xdr:row>
      <xdr:rowOff>158413</xdr:rowOff>
    </xdr:to>
    <xdr:sp macro="" textlink="">
      <xdr:nvSpPr>
        <xdr:cNvPr id="79" name="円/楕円 78"/>
        <xdr:cNvSpPr/>
      </xdr:nvSpPr>
      <xdr:spPr bwMode="auto">
        <a:xfrm>
          <a:off x="2857500" y="250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168590</xdr:rowOff>
    </xdr:from>
    <xdr:ext cx="762000" cy="259045"/>
    <xdr:sp macro="" textlink="">
      <xdr:nvSpPr>
        <xdr:cNvPr id="80" name="テキスト ボックス 79"/>
        <xdr:cNvSpPr txBox="1"/>
      </xdr:nvSpPr>
      <xdr:spPr>
        <a:xfrm>
          <a:off x="2527300" y="227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92155</xdr:rowOff>
    </xdr:from>
    <xdr:to>
      <xdr:col>4</xdr:col>
      <xdr:colOff>1117600</xdr:colOff>
      <xdr:row>37</xdr:row>
      <xdr:rowOff>54403</xdr:rowOff>
    </xdr:to>
    <xdr:cxnSp macro="">
      <xdr:nvCxnSpPr>
        <xdr:cNvPr id="115" name="直線コネクタ 114"/>
        <xdr:cNvCxnSpPr/>
      </xdr:nvCxnSpPr>
      <xdr:spPr bwMode="auto">
        <a:xfrm>
          <a:off x="5003800" y="7045405"/>
          <a:ext cx="647700" cy="13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45096</xdr:rowOff>
    </xdr:from>
    <xdr:to>
      <xdr:col>4</xdr:col>
      <xdr:colOff>469900</xdr:colOff>
      <xdr:row>36</xdr:row>
      <xdr:rowOff>92155</xdr:rowOff>
    </xdr:to>
    <xdr:cxnSp macro="">
      <xdr:nvCxnSpPr>
        <xdr:cNvPr id="118" name="直線コネクタ 117"/>
        <xdr:cNvCxnSpPr/>
      </xdr:nvCxnSpPr>
      <xdr:spPr bwMode="auto">
        <a:xfrm>
          <a:off x="4305300" y="6998346"/>
          <a:ext cx="698500" cy="4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27429</xdr:rowOff>
    </xdr:from>
    <xdr:to>
      <xdr:col>3</xdr:col>
      <xdr:colOff>904875</xdr:colOff>
      <xdr:row>36</xdr:row>
      <xdr:rowOff>45096</xdr:rowOff>
    </xdr:to>
    <xdr:cxnSp macro="">
      <xdr:nvCxnSpPr>
        <xdr:cNvPr id="121" name="直線コネクタ 120"/>
        <xdr:cNvCxnSpPr/>
      </xdr:nvCxnSpPr>
      <xdr:spPr bwMode="auto">
        <a:xfrm>
          <a:off x="3606800" y="6980679"/>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296328</xdr:rowOff>
    </xdr:from>
    <xdr:to>
      <xdr:col>3</xdr:col>
      <xdr:colOff>206375</xdr:colOff>
      <xdr:row>36</xdr:row>
      <xdr:rowOff>27429</xdr:rowOff>
    </xdr:to>
    <xdr:cxnSp macro="">
      <xdr:nvCxnSpPr>
        <xdr:cNvPr id="124" name="直線コネクタ 123"/>
        <xdr:cNvCxnSpPr/>
      </xdr:nvCxnSpPr>
      <xdr:spPr bwMode="auto">
        <a:xfrm>
          <a:off x="2908300" y="6906678"/>
          <a:ext cx="698500" cy="7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3603</xdr:rowOff>
    </xdr:from>
    <xdr:to>
      <xdr:col>5</xdr:col>
      <xdr:colOff>34925</xdr:colOff>
      <xdr:row>37</xdr:row>
      <xdr:rowOff>105203</xdr:rowOff>
    </xdr:to>
    <xdr:sp macro="" textlink="">
      <xdr:nvSpPr>
        <xdr:cNvPr id="134" name="円/楕円 133"/>
        <xdr:cNvSpPr/>
      </xdr:nvSpPr>
      <xdr:spPr bwMode="auto">
        <a:xfrm>
          <a:off x="5600700" y="712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147130</xdr:rowOff>
    </xdr:from>
    <xdr:ext cx="762000" cy="259045"/>
    <xdr:sp macro="" textlink="">
      <xdr:nvSpPr>
        <xdr:cNvPr id="135" name="人口1人当たり決算額の推移該当値テキスト445"/>
        <xdr:cNvSpPr txBox="1"/>
      </xdr:nvSpPr>
      <xdr:spPr>
        <a:xfrm>
          <a:off x="5740400" y="710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41355</xdr:rowOff>
    </xdr:from>
    <xdr:to>
      <xdr:col>4</xdr:col>
      <xdr:colOff>520700</xdr:colOff>
      <xdr:row>36</xdr:row>
      <xdr:rowOff>142955</xdr:rowOff>
    </xdr:to>
    <xdr:sp macro="" textlink="">
      <xdr:nvSpPr>
        <xdr:cNvPr id="136" name="円/楕円 135"/>
        <xdr:cNvSpPr/>
      </xdr:nvSpPr>
      <xdr:spPr bwMode="auto">
        <a:xfrm>
          <a:off x="4953000" y="699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127732</xdr:rowOff>
    </xdr:from>
    <xdr:ext cx="736600" cy="259045"/>
    <xdr:sp macro="" textlink="">
      <xdr:nvSpPr>
        <xdr:cNvPr id="137" name="テキスト ボックス 136"/>
        <xdr:cNvSpPr txBox="1"/>
      </xdr:nvSpPr>
      <xdr:spPr>
        <a:xfrm>
          <a:off x="4622800" y="708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337196</xdr:rowOff>
    </xdr:from>
    <xdr:to>
      <xdr:col>3</xdr:col>
      <xdr:colOff>955675</xdr:colOff>
      <xdr:row>36</xdr:row>
      <xdr:rowOff>95896</xdr:rowOff>
    </xdr:to>
    <xdr:sp macro="" textlink="">
      <xdr:nvSpPr>
        <xdr:cNvPr id="138" name="円/楕円 137"/>
        <xdr:cNvSpPr/>
      </xdr:nvSpPr>
      <xdr:spPr bwMode="auto">
        <a:xfrm>
          <a:off x="42545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80673</xdr:rowOff>
    </xdr:from>
    <xdr:ext cx="762000" cy="259045"/>
    <xdr:sp macro="" textlink="">
      <xdr:nvSpPr>
        <xdr:cNvPr id="139" name="テキスト ボックス 138"/>
        <xdr:cNvSpPr txBox="1"/>
      </xdr:nvSpPr>
      <xdr:spPr>
        <a:xfrm>
          <a:off x="39243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319529</xdr:rowOff>
    </xdr:from>
    <xdr:to>
      <xdr:col>3</xdr:col>
      <xdr:colOff>257175</xdr:colOff>
      <xdr:row>36</xdr:row>
      <xdr:rowOff>78229</xdr:rowOff>
    </xdr:to>
    <xdr:sp macro="" textlink="">
      <xdr:nvSpPr>
        <xdr:cNvPr id="140" name="円/楕円 139"/>
        <xdr:cNvSpPr/>
      </xdr:nvSpPr>
      <xdr:spPr bwMode="auto">
        <a:xfrm>
          <a:off x="3556000" y="69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63006</xdr:rowOff>
    </xdr:from>
    <xdr:ext cx="762000" cy="259045"/>
    <xdr:sp macro="" textlink="">
      <xdr:nvSpPr>
        <xdr:cNvPr id="141" name="テキスト ボックス 140"/>
        <xdr:cNvSpPr txBox="1"/>
      </xdr:nvSpPr>
      <xdr:spPr>
        <a:xfrm>
          <a:off x="3225800" y="70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245528</xdr:rowOff>
    </xdr:from>
    <xdr:to>
      <xdr:col>2</xdr:col>
      <xdr:colOff>692150</xdr:colOff>
      <xdr:row>36</xdr:row>
      <xdr:rowOff>4228</xdr:rowOff>
    </xdr:to>
    <xdr:sp macro="" textlink="">
      <xdr:nvSpPr>
        <xdr:cNvPr id="142" name="円/楕円 141"/>
        <xdr:cNvSpPr/>
      </xdr:nvSpPr>
      <xdr:spPr bwMode="auto">
        <a:xfrm>
          <a:off x="2857500" y="685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331905</xdr:rowOff>
    </xdr:from>
    <xdr:ext cx="762000" cy="259045"/>
    <xdr:sp macro="" textlink="">
      <xdr:nvSpPr>
        <xdr:cNvPr id="143" name="テキスト ボックス 142"/>
        <xdr:cNvSpPr txBox="1"/>
      </xdr:nvSpPr>
      <xdr:spPr>
        <a:xfrm>
          <a:off x="2527300" y="694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年度は実質単年度収支は赤字ではあるが、</a:t>
          </a:r>
          <a:r>
            <a:rPr kumimoji="0" lang="ja-JP" altLang="ja-JP" sz="1300" b="0" i="0" u="none" strike="noStrike" kern="0" cap="none" spc="0" normalizeH="0" baseline="0" noProof="0">
              <a:ln>
                <a:noFill/>
              </a:ln>
              <a:solidFill>
                <a:prstClr val="black"/>
              </a:solidFill>
              <a:effectLst/>
              <a:uLnTx/>
              <a:uFillTx/>
              <a:latin typeface="+mn-lt"/>
              <a:ea typeface="+mn-ea"/>
              <a:cs typeface="+mn-cs"/>
            </a:rPr>
            <a:t>後年度の大規模投資事業</a:t>
          </a:r>
          <a:r>
            <a:rPr kumimoji="0" lang="ja-JP" altLang="en-US" sz="1300" b="0" i="0" u="none" strike="noStrike" kern="0" cap="none" spc="0" normalizeH="0" baseline="0" noProof="0">
              <a:ln>
                <a:noFill/>
              </a:ln>
              <a:solidFill>
                <a:prstClr val="black"/>
              </a:solidFill>
              <a:effectLst/>
              <a:uLnTx/>
              <a:uFillTx/>
              <a:latin typeface="+mn-lt"/>
              <a:ea typeface="+mn-ea"/>
              <a:cs typeface="+mn-cs"/>
            </a:rPr>
            <a:t>の財源とするため</a:t>
          </a:r>
          <a:r>
            <a:rPr kumimoji="0" lang="ja-JP" altLang="ja-JP" sz="1300" b="0" i="0" u="none" strike="noStrike" kern="0" cap="none" spc="0" normalizeH="0" baseline="0" noProof="0">
              <a:ln>
                <a:noFill/>
              </a:ln>
              <a:solidFill>
                <a:prstClr val="black"/>
              </a:solidFill>
              <a:effectLst/>
              <a:uLnTx/>
              <a:uFillTx/>
              <a:latin typeface="+mn-lt"/>
              <a:ea typeface="+mn-ea"/>
              <a:cs typeface="+mn-cs"/>
            </a:rPr>
            <a:t>特定目的基金への積立を行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った。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年度は市税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や</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、地方</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消費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交付金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の増などにより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、実質単年度収支は黒字ではあるが、台風</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号、</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19</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号を原因とした災害復旧事業に対し、財政調整基金からの繰り入れを行っている。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今後も、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財政の健全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性を維持するため、</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事務事業の見直しにより、引続き税収の確保と歳出の抑制に努める。</a:t>
          </a:r>
          <a:endPar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いずれの会計においても実質収支は黒字であるため、健全財政</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を維持している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しかし、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人口減少や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景気の低迷に伴い収入</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の確保は困難な状況が続くため、</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また、扶助費や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物件費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などの経常経費は増加傾向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あることなどから、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将来にわたり財政の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健全</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性</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を維持するため、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各会計における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事務事業の見直し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の徹底や企業誘致など都市の活力・魅力を向上する施策の重点実施などにより、経費削減と</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税収の確保に努める。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21</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合併の影響で増加したものの、計画的に新規借入と償還を行ったことにより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年度の元利償還金は前年度に比べ</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332</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百万円減少した。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また、新規借入する地方債種別について、普通交付税措置のある事業債の優先的な選択などにより、算入公債費等も</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316</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百万円増加した。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今後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予定している大規模投資事業の起債により一時的に市債残高は増加するため、大規模事業実施年度の総発行額を極力抑制するとともに、市債種別や借入条件などの工夫により、後年度の公債費負担の抑制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教育プラザやまちづくりセンター等、施設整備事業に係る新規借入の増により地方債の現在高が</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1,304</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百万円増加したが、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債務負担行為に基づく支出予定額や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公営企業債等繰入</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見込額</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の減により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、将来負担額は前年度に比べ</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2,043</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した。</a:t>
          </a:r>
          <a:endParaRPr kumimoji="0" lang="ja-JP" altLang="ja-JP" sz="1300" b="0" i="0" u="none" strike="noStrike" kern="0" cap="none" spc="0" normalizeH="0" baseline="0" noProof="0">
            <a:ln>
              <a:noFill/>
            </a:ln>
            <a:solidFill>
              <a:sysClr val="windowText" lastClr="000000"/>
            </a:solidFill>
            <a:effectLst/>
            <a:uLnTx/>
            <a:uFillTx/>
            <a:latin typeface="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しかし、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基準財政需要額算入見込額が大幅に減少（前年</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対</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比</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2,371</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百万円）したため、充当可能財源等が大きく減少し、将来負担額</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の減少を上回ったたことにより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、将来負担比率の分子は前年度に比べ</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1,744</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増加した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椙媢梴費梸ガ梗쿦梗ガ梗耉椙펂梘쓣梿梱䓨梣ガ梗ガ梗梡梡㽰梡㽰梡팠检挸检襌椙ᦜ梘㾐棫䗂棫펂梘梱䍛棫펂梘펂梘펂梘梱梱펂梘䳍棫펂梘礬检舲椙謤椙丰棫µ检仌棫伖棫何棫债棫偃棫胗椨灠椙胗椨ꭍ棲椣횎梦묡梘胗椨٢棿煍梲煍梲◑梲펂梘쿦梗毳椙뀒梺묡梘묡梘ガ梗뼒棘ᒄ梤ᒄ梤⬭梗滫棙欋椙梱渳椙ﮈ棾ꭱ棲ﲓ棾喈梟뎆棑履梴椣䓨梣펂梘쿦梗볯梸漫椙溰椙๐棿໖棿珤梲胗椨胗椨胗椨邐邐焭椙硔椙牦椙쿦梗狛椙狣椙묡梘䓨梣櫺梴쿦梗梱玞椙ᦜ梘琩椙ガ梗ガ梗쿦梗ガ梗璶椙ガ梗畠椙ガ梗쿦梗梱ᦜ梘䓨梣☰梡䓨梣ガ梗펂梘펂梘梱☰梡ᦜ梘펂梘펂梘梱瘛椙펂梘邐邐罷椙賭椙쌉梿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쩦梿㼥梗䭇梗䞜梗쿦梗眼梲葘梽漢梘襟梦컹椙露棐겮梘䓨梣툽椙煉梲煉梲煍梲煍梲펂梘ᒓ棿펂梘崏梢用梢쿏椙ቛ棿킏椙ꮵ梘䓨梣ガ梗뛓棼梱愔梠豴梥펂梘嫔梴ᒓ棿邐邐퉜椙棯늨棯력棯棁谚梸∛梙Ꮸ梦쿦梗풟检闍棯튬椙묡梘묡梘ꮵ梘ꮵ梘펂梘펂梘⬭梗쿦梗쿦梗쿦梗ガ梗쿦梗ガ梗戞椛펂梘봜棯梱䓨梣ガ梗붢棯梡梡㽰梡㽰梡뼥棯뾨棯㫹棫ᦜ梘롨棯梱펂梘梱펂梘펂梘펂梘펂梘梱梱펂梘餁棯펂梘쁵棯솪棯싟棯椙椙椙䓨梣Ⱕ梦ᦜ梘椙棭៮检묡梘棭묡梘ᦜ梘ᦜ梘椙펂梘쿦梗邐邐椙椙皬棚椣椙椙椙椙煍梲煍梲◑梲펂梘쿦梗毳椙뀒梺묡梘묡梘ガ梗뼒棘ᒄ梤ᒄ梤椙滫棙椙梱渳椙ﮈ棾ꭱ棲椙喈梟뎆棑履梴椙䓨梣펂梘쿦梗볯梸漫椙溰椙๐棿໖棿珤梲椙椙椙邐邐椙煉梲煉梲煍梲煍梲￞椙ᒓ棿펂梘崏梢用梢쿏椙ቛ棿킏椙ꮵ梘䓨梣ガ梗뛓棼梱愔梠豴梥펂梘嫔梴ᒓ棿邐邐¿椚U椚Ǿ椚耙椙棁谷梸舩椙Ꮸ梦쿦梗퐔检闍棯ࢳ椚묡梘묡梘黩梘黩梘펂梘펂梘⬭梗ೂ椚媢梴費梸ガ梗쿦梗ガ梗耉椙펂梘쓣梿梱䓨梣ガ梗ガ梗梡梡㽰梡㽰梡팠检挸检襌椙ᦜ梘㾐棫䗂棫펂梘梱䍛棫펂梘펂梘펂梘梱梱펂梘䳍棫펂梘礬检舲椙謤椙丰棫µ检仌棫伖棫何棫债棫偃棫邐邐ถ椚渐棯묡梘躴棲逗棲㞋梣⬭梗哻梟鏶棇䨵梠梜蠍梞⬭梗梜벹梞ᦜ梘梜哿梟鄉棲蕂棗䫜梣釬棲梥“梡륳梟돌梟钯棇鵒棲刓梠쬲梞鐺梴衚梴絶梴峦梤펂梘錣棲Ϲ检๱椚༉椚쿦梗鎄棲鹶棲鏸棲䀃梣鐽棲棾⬭梗Ⴔ梣棾阗棲棾棾陘棲߭棘毳棗ᦜ梘࿀椚࿩椚ဒ椚隇棲෮棫ۉ梹障棲緜梴籖梴ᦜ梘㬋梣䈀棕ျ椚촾梥棾棾棾棾쳬梥쇠梤쿦梗ᦜ梘숉梤⬭梗펂梘凶梠梞蟁梴펂梘鰹棲쿦梗䔶梠덠梳쿦梗␮椚ᶪ椚皬棚椣᷍椚ᷬ椚Ἑ椚ᵼ椚煍梲煍梲◑梲펂梘쿦梗毳椙‒椚묡梘묡梘ガ梗뼒棘ᒄ梤ᒄ梤ᶰ椚滫棙欋椙梱渳椙ﮈ棾ꭱ棲ﲓ棾喈梟뎆棑履梴⁦椚䓨梣펂梘쿦梗볯梸漫椙溰椙๐棿໖棿珤梲襠梴襠梴Ḭ椚邐邐⑍椚煉梲煉梲煍梲煍梲⭰椚펂梘펂梘崏梢用梢쿏椙ቛ棿⯧椚ꮵ梘䓨梣ガ梗뛓棼梱愔梠豴梥펂梘嫔梴ᒓ棿邐邐ⳗ椚Ɑ椚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ⴲ椚䡺梙⻬椚ꮧ梥⼀椚⼔椚⽀椚⽔椚⽨椚⽼椚拦棾挫棾ᖓ棁⾨椚⿋椚⿮椚】椚〴椚し椚ぺ椚ゝ椚搾棾摺棾栾棾࿨棁ኜ棁ダ椚レ椚ㄘ椚ㅄ椚ㅰ椚㆜椚㇈椚㇫椚㈎椚㈱椚㉔椚㉷椚㌹椚晬棾栵棾햁梴묡梘㊚椚荥棁㐚椚㑘椚㒖椚㓔椚㗥椚㞮椚㚊椚ᦜ梘㛃椚㛛椚㜱椚㝯椚梘㥢椚襎梡棱棱梘梘梘ﲴ梘邐邐擈椚府椚皬棚椣当椚彲椚悔椚幮椚煍梲煍梲◑梲펂梘쿦梗毳椙뀒梺묡梘묡梘ガ梗뼒棘ᒄ梤ᒄ梤庢椚滫棙欋椙梱渳椙ﮈ棾ꭱ棲ﲓ棾喈梟뎆棑履梴愜椚䓨梣펂梘쿦梗볯梸漫椙溰椙๐棿໖棿珤梲襠梴襠梴復椚邐邐擧椚煉梲煉梲煍梲煍梲箟椚ᒓ棿펂梘崏梢用梢쿏椙ቛ棿킏椙ꮵ梘䓨梣ガ梗뛓棼梱愔梠豴梥펂梘嫔梴ᒓ棿邐邐粀椚簖椚暤椙糛椚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絣椚縄椚閣椿練椚⬭梗喰棬쿦梗쿦梗鈑棼쫍梗緣椚縣椚渐棯묡梘躴棲逗棲㞋梣⬭梗哻梟鏶棇䨵梠梜눙梞⬭梗梜벹梞ᦜ梘梱ᅫ條鄉棲蕂棗䫜梣釬棲梥冖梠苤椚梞钯棇錗棲測棯쬲梞罐椚殸梠羛椚峦梤펂梘錣棲梱쿦梗巓梤쿦梗鎄棲鎖棲鏸棲䀃梣鐽棲⒣梣⬭梗梜閖棲阗棲梱梱陘棲梱ガ梗펂梘⬭梗⬭梗⬭梗隇棲෮棫ۉ梹障棲霺梢鮙梟ᦜ梘㬋梣䈀棕觯椚쒬梥㏞棁펂梘펂梘펂梘쳬梥쇠梤쿦梗ᦜ梘숉梤⬭梗펂梘㴣梠梞蟁梴ᦜ梘鰹棲쿦梗࿧梙덠梳태棏태棏蕨椚耔椚찣梡펂梘蚓椚☰梡邐邐討椚渐棯묡梘棾棾㞋梣⬭梗哻梟鏶棇䨵梠꒤梴蠍梞⬭梗펂梘벹梞ᦜ梘梜哿梟鄉棲蕂棗峟梴籉棇梥“梡륳梟돌梟钯棇鵒棲貖椚쬲梞鎋梴誇椚揟梴峦梤펂梘錣棲諒椚識椚巓梤쿦梗鎄棲鹶棲鏸棲䀃梣鐽棲絎棇릐梿Ⴔ梣閖棲阗棲鶗棲梱陘棲棾棾ᦜ梘贎椚负椚贰椚隇棲赁椚塅椏棾捴梴攬梴ᦜ梘㬋梣䈀棕ၠ椚㆑棁谘椚〿棁フ棁⾩棁㉅棁昸梴絑棁ᦜ梘숉梤䬔梘펂梘凶梠梞蟁梴ᦜ梘棾쿦梗䔶梠덠梳쿦梗䤥梴봆梿赚椚棾Office"/>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今後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、市税等の減収に伴う市債発行や基金取崩しなどにより、将来負担比率の分子は増加が見込まれるため、</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地方債</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高</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の抑制とともに、将来計画を見据えた計画的な基金管理等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に努める。</a:t>
          </a:r>
          <a:endParaRPr kumimoji="0" lang="ja-JP" altLang="ja-JP" sz="1300" b="0" i="0" u="none" strike="noStrike" kern="0" cap="none" spc="0" normalizeH="0" baseline="0" noProof="0">
            <a:ln>
              <a:noFill/>
            </a:ln>
            <a:solidFill>
              <a:sysClr val="windowText" lastClr="000000"/>
            </a:solidFill>
            <a:effectLst/>
            <a:uLnTx/>
            <a:uFillTx/>
            <a:latin typeface="챨ᙨ啨㩨䍨흨⢀恩ᥰ흩⢀䵩㕨⏠蹩ꛖⅨ颻흨⢀扩＆䵨뉱䵨뉱텨눥艨飓韏ᥫቩ몰Ⅸ颻Ⅸ颻걨霰ቨ葨ꐔ葨ꐔ⵨霫୨ᥫᱩ뇝㍨᥮衩ﻻ煨鍨ﻼ表齕虨톳敨둜難⏠ꍄ艨飓韏뢼⭨᥯끩᥮偩．홨．뉳흨⢀흩⢀흩⢀適邐ⶐᥱ呩᥸晩ᥲ韏ᥲᥲⅩ颻ꍄ難둪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88699054</v>
      </c>
      <c r="BO4" s="379"/>
      <c r="BP4" s="379"/>
      <c r="BQ4" s="379"/>
      <c r="BR4" s="379"/>
      <c r="BS4" s="379"/>
      <c r="BT4" s="379"/>
      <c r="BU4" s="380"/>
      <c r="BV4" s="378">
        <v>85872812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85606674</v>
      </c>
      <c r="BO5" s="384"/>
      <c r="BP5" s="384"/>
      <c r="BQ5" s="384"/>
      <c r="BR5" s="384"/>
      <c r="BS5" s="384"/>
      <c r="BT5" s="384"/>
      <c r="BU5" s="385"/>
      <c r="BV5" s="383">
        <v>83462504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80.5</v>
      </c>
      <c r="CU5" s="354"/>
      <c r="CV5" s="354"/>
      <c r="CW5" s="354"/>
      <c r="CX5" s="354"/>
      <c r="CY5" s="354"/>
      <c r="CZ5" s="354"/>
      <c r="DA5" s="355"/>
      <c r="DB5" s="353">
        <v>82.6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3092380</v>
      </c>
      <c r="BO6" s="384"/>
      <c r="BP6" s="384"/>
      <c r="BQ6" s="384"/>
      <c r="BR6" s="384"/>
      <c r="BS6" s="384"/>
      <c r="BT6" s="384"/>
      <c r="BU6" s="385"/>
      <c r="BV6" s="383">
        <v>2410308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82.8</v>
      </c>
      <c r="CU6" s="530"/>
      <c r="CV6" s="530"/>
      <c r="CW6" s="530"/>
      <c r="CX6" s="530"/>
      <c r="CY6" s="530"/>
      <c r="CZ6" s="530"/>
      <c r="DA6" s="531"/>
      <c r="DB6" s="529">
        <v>84.8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123175</v>
      </c>
      <c r="BO7" s="384"/>
      <c r="BP7" s="384"/>
      <c r="BQ7" s="384"/>
      <c r="BR7" s="384"/>
      <c r="BS7" s="384"/>
      <c r="BT7" s="384"/>
      <c r="BU7" s="385"/>
      <c r="BV7" s="383">
        <v>175591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49356126</v>
      </c>
      <c r="CU7" s="384"/>
      <c r="CV7" s="384"/>
      <c r="CW7" s="384"/>
      <c r="CX7" s="384"/>
      <c r="CY7" s="384"/>
      <c r="CZ7" s="384"/>
      <c r="DA7" s="385"/>
      <c r="DB7" s="383">
        <v>50026248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2969205</v>
      </c>
      <c r="BO8" s="384"/>
      <c r="BP8" s="384"/>
      <c r="BQ8" s="384"/>
      <c r="BR8" s="384"/>
      <c r="BS8" s="384"/>
      <c r="BT8" s="384"/>
      <c r="BU8" s="385"/>
      <c r="BV8" s="383">
        <v>2234717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0.99</v>
      </c>
      <c r="CU8" s="493"/>
      <c r="CV8" s="493"/>
      <c r="CW8" s="493"/>
      <c r="CX8" s="493"/>
      <c r="CY8" s="493"/>
      <c r="CZ8" s="493"/>
      <c r="DA8" s="494"/>
      <c r="DB8" s="492">
        <v>0.99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254027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734488</v>
      </c>
      <c r="BO9" s="384"/>
      <c r="BP9" s="384"/>
      <c r="BQ9" s="384"/>
      <c r="BR9" s="384"/>
      <c r="BS9" s="384"/>
      <c r="BT9" s="384"/>
      <c r="BU9" s="385"/>
      <c r="BV9" s="383">
        <v>-441179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253297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2941</v>
      </c>
      <c r="BO10" s="384"/>
      <c r="BP10" s="384"/>
      <c r="BQ10" s="384"/>
      <c r="BR10" s="384"/>
      <c r="BS10" s="384"/>
      <c r="BT10" s="384"/>
      <c r="BU10" s="385"/>
      <c r="BV10" s="383">
        <v>1465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257697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158000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253283</v>
      </c>
      <c r="S13" s="485"/>
      <c r="T13" s="485"/>
      <c r="U13" s="485"/>
      <c r="V13" s="486"/>
      <c r="W13" s="472" t="s">
        <v>125</v>
      </c>
      <c r="X13" s="396"/>
      <c r="Y13" s="396"/>
      <c r="Z13" s="396"/>
      <c r="AA13" s="396"/>
      <c r="AB13" s="397"/>
      <c r="AC13" s="359">
        <v>2634</v>
      </c>
      <c r="AD13" s="360"/>
      <c r="AE13" s="360"/>
      <c r="AF13" s="360"/>
      <c r="AG13" s="361"/>
      <c r="AH13" s="359">
        <v>3308</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579429</v>
      </c>
      <c r="BO13" s="384"/>
      <c r="BP13" s="384"/>
      <c r="BQ13" s="384"/>
      <c r="BR13" s="384"/>
      <c r="BS13" s="384"/>
      <c r="BT13" s="384"/>
      <c r="BU13" s="385"/>
      <c r="BV13" s="383">
        <v>-439714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3.8</v>
      </c>
      <c r="CU13" s="354"/>
      <c r="CV13" s="354"/>
      <c r="CW13" s="354"/>
      <c r="CX13" s="354"/>
      <c r="CY13" s="354"/>
      <c r="CZ13" s="354"/>
      <c r="DA13" s="355"/>
      <c r="DB13" s="353">
        <v>4.9000000000000004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258873</v>
      </c>
      <c r="S14" s="485"/>
      <c r="T14" s="485"/>
      <c r="U14" s="485"/>
      <c r="V14" s="486"/>
      <c r="W14" s="487"/>
      <c r="X14" s="399"/>
      <c r="Y14" s="399"/>
      <c r="Z14" s="399"/>
      <c r="AA14" s="399"/>
      <c r="AB14" s="400"/>
      <c r="AC14" s="477">
        <v>2.2000000000000002</v>
      </c>
      <c r="AD14" s="478"/>
      <c r="AE14" s="478"/>
      <c r="AF14" s="478"/>
      <c r="AG14" s="479"/>
      <c r="AH14" s="477">
        <v>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60.2</v>
      </c>
      <c r="CU14" s="456"/>
      <c r="CV14" s="456"/>
      <c r="CW14" s="456"/>
      <c r="CX14" s="456"/>
      <c r="CY14" s="456"/>
      <c r="CZ14" s="456"/>
      <c r="DA14" s="457"/>
      <c r="DB14" s="488">
        <v>55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254408</v>
      </c>
      <c r="S15" s="485"/>
      <c r="T15" s="485"/>
      <c r="U15" s="485"/>
      <c r="V15" s="486"/>
      <c r="W15" s="472" t="s">
        <v>132</v>
      </c>
      <c r="X15" s="396"/>
      <c r="Y15" s="396"/>
      <c r="Z15" s="396"/>
      <c r="AA15" s="396"/>
      <c r="AB15" s="397"/>
      <c r="AC15" s="359">
        <v>49318</v>
      </c>
      <c r="AD15" s="360"/>
      <c r="AE15" s="360"/>
      <c r="AF15" s="360"/>
      <c r="AG15" s="361"/>
      <c r="AH15" s="359">
        <v>53183</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36194793</v>
      </c>
      <c r="BO15" s="379"/>
      <c r="BP15" s="379"/>
      <c r="BQ15" s="379"/>
      <c r="BR15" s="379"/>
      <c r="BS15" s="379"/>
      <c r="BT15" s="379"/>
      <c r="BU15" s="380"/>
      <c r="BV15" s="378">
        <v>36237690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40.4</v>
      </c>
      <c r="AD16" s="478"/>
      <c r="AE16" s="478"/>
      <c r="AF16" s="478"/>
      <c r="AG16" s="479"/>
      <c r="AH16" s="477">
        <v>41.1</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36509430</v>
      </c>
      <c r="BO16" s="384"/>
      <c r="BP16" s="384"/>
      <c r="BQ16" s="384"/>
      <c r="BR16" s="384"/>
      <c r="BS16" s="384"/>
      <c r="BT16" s="384"/>
      <c r="BU16" s="385"/>
      <c r="BV16" s="383">
        <v>36738581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70155</v>
      </c>
      <c r="AD17" s="360"/>
      <c r="AE17" s="360"/>
      <c r="AF17" s="360"/>
      <c r="AG17" s="361"/>
      <c r="AH17" s="359">
        <v>71859</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46922998</v>
      </c>
      <c r="BO17" s="384"/>
      <c r="BP17" s="384"/>
      <c r="BQ17" s="384"/>
      <c r="BR17" s="384"/>
      <c r="BS17" s="384"/>
      <c r="BT17" s="384"/>
      <c r="BU17" s="385"/>
      <c r="BV17" s="383">
        <v>47185027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244.95</v>
      </c>
      <c r="M18" s="448"/>
      <c r="N18" s="448"/>
      <c r="O18" s="448"/>
      <c r="P18" s="448"/>
      <c r="Q18" s="448"/>
      <c r="R18" s="449"/>
      <c r="S18" s="449"/>
      <c r="T18" s="449"/>
      <c r="U18" s="449"/>
      <c r="V18" s="450"/>
      <c r="W18" s="464"/>
      <c r="X18" s="465"/>
      <c r="Y18" s="465"/>
      <c r="Z18" s="465"/>
      <c r="AA18" s="465"/>
      <c r="AB18" s="473"/>
      <c r="AC18" s="347">
        <v>57.5</v>
      </c>
      <c r="AD18" s="348"/>
      <c r="AE18" s="348"/>
      <c r="AF18" s="348"/>
      <c r="AG18" s="451"/>
      <c r="AH18" s="347">
        <v>55.6</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40539943</v>
      </c>
      <c r="BO18" s="384"/>
      <c r="BP18" s="384"/>
      <c r="BQ18" s="384"/>
      <c r="BR18" s="384"/>
      <c r="BS18" s="384"/>
      <c r="BT18" s="384"/>
      <c r="BU18" s="385"/>
      <c r="BV18" s="383">
        <v>40929937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1037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57487854</v>
      </c>
      <c r="BO19" s="384"/>
      <c r="BP19" s="384"/>
      <c r="BQ19" s="384"/>
      <c r="BR19" s="384"/>
      <c r="BS19" s="384"/>
      <c r="BT19" s="384"/>
      <c r="BU19" s="385"/>
      <c r="BV19" s="383">
        <v>57098166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90980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74335854</v>
      </c>
      <c r="BO23" s="384"/>
      <c r="BP23" s="384"/>
      <c r="BQ23" s="384"/>
      <c r="BR23" s="384"/>
      <c r="BS23" s="384"/>
      <c r="BT23" s="384"/>
      <c r="BU23" s="385"/>
      <c r="BV23" s="383">
        <v>73031818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9900</v>
      </c>
      <c r="R24" s="360"/>
      <c r="S24" s="360"/>
      <c r="T24" s="360"/>
      <c r="U24" s="360"/>
      <c r="V24" s="361"/>
      <c r="W24" s="425"/>
      <c r="X24" s="416"/>
      <c r="Y24" s="417"/>
      <c r="Z24" s="356" t="s">
        <v>156</v>
      </c>
      <c r="AA24" s="357"/>
      <c r="AB24" s="357"/>
      <c r="AC24" s="357"/>
      <c r="AD24" s="357"/>
      <c r="AE24" s="357"/>
      <c r="AF24" s="357"/>
      <c r="AG24" s="358"/>
      <c r="AH24" s="359">
        <v>1624</v>
      </c>
      <c r="AI24" s="360"/>
      <c r="AJ24" s="360"/>
      <c r="AK24" s="360"/>
      <c r="AL24" s="361"/>
      <c r="AM24" s="359">
        <v>5161072</v>
      </c>
      <c r="AN24" s="360"/>
      <c r="AO24" s="360"/>
      <c r="AP24" s="360"/>
      <c r="AQ24" s="360"/>
      <c r="AR24" s="361"/>
      <c r="AS24" s="359">
        <v>3178</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31510024</v>
      </c>
      <c r="BO24" s="384"/>
      <c r="BP24" s="384"/>
      <c r="BQ24" s="384"/>
      <c r="BR24" s="384"/>
      <c r="BS24" s="384"/>
      <c r="BT24" s="384"/>
      <c r="BU24" s="385"/>
      <c r="BV24" s="383">
        <v>30274665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2</v>
      </c>
      <c r="M25" s="360"/>
      <c r="N25" s="360"/>
      <c r="O25" s="360"/>
      <c r="P25" s="361"/>
      <c r="Q25" s="359">
        <v>8000</v>
      </c>
      <c r="R25" s="360"/>
      <c r="S25" s="360"/>
      <c r="T25" s="360"/>
      <c r="U25" s="360"/>
      <c r="V25" s="361"/>
      <c r="W25" s="425"/>
      <c r="X25" s="416"/>
      <c r="Y25" s="417"/>
      <c r="Z25" s="356" t="s">
        <v>159</v>
      </c>
      <c r="AA25" s="357"/>
      <c r="AB25" s="357"/>
      <c r="AC25" s="357"/>
      <c r="AD25" s="357"/>
      <c r="AE25" s="357"/>
      <c r="AF25" s="357"/>
      <c r="AG25" s="358"/>
      <c r="AH25" s="359">
        <v>311</v>
      </c>
      <c r="AI25" s="360"/>
      <c r="AJ25" s="360"/>
      <c r="AK25" s="360"/>
      <c r="AL25" s="361"/>
      <c r="AM25" s="359">
        <v>946684</v>
      </c>
      <c r="AN25" s="360"/>
      <c r="AO25" s="360"/>
      <c r="AP25" s="360"/>
      <c r="AQ25" s="360"/>
      <c r="AR25" s="361"/>
      <c r="AS25" s="359">
        <v>3044</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16268346</v>
      </c>
      <c r="BO25" s="379"/>
      <c r="BP25" s="379"/>
      <c r="BQ25" s="379"/>
      <c r="BR25" s="379"/>
      <c r="BS25" s="379"/>
      <c r="BT25" s="379"/>
      <c r="BU25" s="380"/>
      <c r="BV25" s="378">
        <v>12433039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7220</v>
      </c>
      <c r="R26" s="360"/>
      <c r="S26" s="360"/>
      <c r="T26" s="360"/>
      <c r="U26" s="360"/>
      <c r="V26" s="361"/>
      <c r="W26" s="425"/>
      <c r="X26" s="416"/>
      <c r="Y26" s="417"/>
      <c r="Z26" s="356" t="s">
        <v>162</v>
      </c>
      <c r="AA26" s="438"/>
      <c r="AB26" s="438"/>
      <c r="AC26" s="438"/>
      <c r="AD26" s="438"/>
      <c r="AE26" s="438"/>
      <c r="AF26" s="438"/>
      <c r="AG26" s="439"/>
      <c r="AH26" s="359">
        <v>153</v>
      </c>
      <c r="AI26" s="360"/>
      <c r="AJ26" s="360"/>
      <c r="AK26" s="360"/>
      <c r="AL26" s="361"/>
      <c r="AM26" s="359">
        <v>505818</v>
      </c>
      <c r="AN26" s="360"/>
      <c r="AO26" s="360"/>
      <c r="AP26" s="360"/>
      <c r="AQ26" s="360"/>
      <c r="AR26" s="361"/>
      <c r="AS26" s="359">
        <v>3306</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6530</v>
      </c>
      <c r="R27" s="360"/>
      <c r="S27" s="360"/>
      <c r="T27" s="360"/>
      <c r="U27" s="360"/>
      <c r="V27" s="361"/>
      <c r="W27" s="425"/>
      <c r="X27" s="416"/>
      <c r="Y27" s="417"/>
      <c r="Z27" s="356" t="s">
        <v>165</v>
      </c>
      <c r="AA27" s="357"/>
      <c r="AB27" s="357"/>
      <c r="AC27" s="357"/>
      <c r="AD27" s="357"/>
      <c r="AE27" s="357"/>
      <c r="AF27" s="357"/>
      <c r="AG27" s="358"/>
      <c r="AH27" s="359">
        <v>130</v>
      </c>
      <c r="AI27" s="360"/>
      <c r="AJ27" s="360"/>
      <c r="AK27" s="360"/>
      <c r="AL27" s="361"/>
      <c r="AM27" s="359">
        <v>464620</v>
      </c>
      <c r="AN27" s="360"/>
      <c r="AO27" s="360"/>
      <c r="AP27" s="360"/>
      <c r="AQ27" s="360"/>
      <c r="AR27" s="361"/>
      <c r="AS27" s="359">
        <v>3574</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5940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3914375</v>
      </c>
      <c r="BO28" s="379"/>
      <c r="BP28" s="379"/>
      <c r="BQ28" s="379"/>
      <c r="BR28" s="379"/>
      <c r="BS28" s="379"/>
      <c r="BT28" s="379"/>
      <c r="BU28" s="380"/>
      <c r="BV28" s="378">
        <v>4069434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34</v>
      </c>
      <c r="M29" s="360"/>
      <c r="N29" s="360"/>
      <c r="O29" s="360"/>
      <c r="P29" s="361"/>
      <c r="Q29" s="359">
        <v>5240</v>
      </c>
      <c r="R29" s="360"/>
      <c r="S29" s="360"/>
      <c r="T29" s="360"/>
      <c r="U29" s="360"/>
      <c r="V29" s="361"/>
      <c r="W29" s="426"/>
      <c r="X29" s="427"/>
      <c r="Y29" s="428"/>
      <c r="Z29" s="356" t="s">
        <v>172</v>
      </c>
      <c r="AA29" s="357"/>
      <c r="AB29" s="357"/>
      <c r="AC29" s="357"/>
      <c r="AD29" s="357"/>
      <c r="AE29" s="357"/>
      <c r="AF29" s="357"/>
      <c r="AG29" s="358"/>
      <c r="AH29" s="359">
        <v>1754</v>
      </c>
      <c r="AI29" s="360"/>
      <c r="AJ29" s="360"/>
      <c r="AK29" s="360"/>
      <c r="AL29" s="361"/>
      <c r="AM29" s="359">
        <v>5625692</v>
      </c>
      <c r="AN29" s="360"/>
      <c r="AO29" s="360"/>
      <c r="AP29" s="360"/>
      <c r="AQ29" s="360"/>
      <c r="AR29" s="361"/>
      <c r="AS29" s="359">
        <v>3207</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102.2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4988192</v>
      </c>
      <c r="BO30" s="387"/>
      <c r="BP30" s="387"/>
      <c r="BQ30" s="387"/>
      <c r="BR30" s="387"/>
      <c r="BS30" s="387"/>
      <c r="BT30" s="387"/>
      <c r="BU30" s="388"/>
      <c r="BV30" s="386">
        <v>4925495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岳南排水路管理組合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（財）富士市勤労者福祉サービスセンター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新富士駅南地区土地区画整理事業特別会計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岳南食肉センター組合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（財）富士市文化振興財団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第二東名ＩＣ周辺地区土地区画整理事業特別会計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共立蒲原総合病院組合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（財）富士市振興公社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静岡県後期高齢者医療広域連合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富士市土地開発公社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富士川まちづくり（株）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（社）富士山観光交流ビューロー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election activeCell="A37" sqref="A3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4" t="s">
        <v>24</v>
      </c>
      <c r="C41" s="1185"/>
      <c r="D41" s="81"/>
      <c r="E41" s="1186" t="s">
        <v>25</v>
      </c>
      <c r="F41" s="1186"/>
      <c r="G41" s="1186"/>
      <c r="H41" s="1187"/>
      <c r="I41" s="82">
        <v>70437</v>
      </c>
      <c r="J41" s="83">
        <v>71441</v>
      </c>
      <c r="K41" s="83">
        <v>72862</v>
      </c>
      <c r="L41" s="83">
        <v>73032</v>
      </c>
      <c r="M41" s="84">
        <v>74336</v>
      </c>
    </row>
    <row r="42" spans="2:13" ht="27.75" customHeight="1">
      <c r="B42" s="1174"/>
      <c r="C42" s="1175"/>
      <c r="D42" s="85"/>
      <c r="E42" s="1178" t="s">
        <v>26</v>
      </c>
      <c r="F42" s="1178"/>
      <c r="G42" s="1178"/>
      <c r="H42" s="1179"/>
      <c r="I42" s="86">
        <v>8111</v>
      </c>
      <c r="J42" s="87">
        <v>8028</v>
      </c>
      <c r="K42" s="87">
        <v>8098</v>
      </c>
      <c r="L42" s="87">
        <v>7048</v>
      </c>
      <c r="M42" s="88">
        <v>5983</v>
      </c>
    </row>
    <row r="43" spans="2:13" ht="27.75" customHeight="1">
      <c r="B43" s="1174"/>
      <c r="C43" s="1175"/>
      <c r="D43" s="85"/>
      <c r="E43" s="1178" t="s">
        <v>27</v>
      </c>
      <c r="F43" s="1178"/>
      <c r="G43" s="1178"/>
      <c r="H43" s="1179"/>
      <c r="I43" s="86">
        <v>27335</v>
      </c>
      <c r="J43" s="87">
        <v>25854</v>
      </c>
      <c r="K43" s="87">
        <v>25403</v>
      </c>
      <c r="L43" s="87">
        <v>25451</v>
      </c>
      <c r="M43" s="88">
        <v>23979</v>
      </c>
    </row>
    <row r="44" spans="2:13" ht="27.75" customHeight="1">
      <c r="B44" s="1174"/>
      <c r="C44" s="1175"/>
      <c r="D44" s="85"/>
      <c r="E44" s="1178" t="s">
        <v>28</v>
      </c>
      <c r="F44" s="1178"/>
      <c r="G44" s="1178"/>
      <c r="H44" s="1179"/>
      <c r="I44" s="86">
        <v>1155</v>
      </c>
      <c r="J44" s="87">
        <v>1040</v>
      </c>
      <c r="K44" s="87">
        <v>936</v>
      </c>
      <c r="L44" s="87">
        <v>876</v>
      </c>
      <c r="M44" s="88">
        <v>857</v>
      </c>
    </row>
    <row r="45" spans="2:13" ht="27.75" customHeight="1">
      <c r="B45" s="1174"/>
      <c r="C45" s="1175"/>
      <c r="D45" s="85"/>
      <c r="E45" s="1178" t="s">
        <v>29</v>
      </c>
      <c r="F45" s="1178"/>
      <c r="G45" s="1178"/>
      <c r="H45" s="1179"/>
      <c r="I45" s="86">
        <v>16257</v>
      </c>
      <c r="J45" s="87">
        <v>15274</v>
      </c>
      <c r="K45" s="87">
        <v>15530</v>
      </c>
      <c r="L45" s="87">
        <v>14960</v>
      </c>
      <c r="M45" s="88">
        <v>14169</v>
      </c>
    </row>
    <row r="46" spans="2:13" ht="27.75" customHeight="1">
      <c r="B46" s="1174"/>
      <c r="C46" s="1175"/>
      <c r="D46" s="85"/>
      <c r="E46" s="1178" t="s">
        <v>30</v>
      </c>
      <c r="F46" s="1178"/>
      <c r="G46" s="1178"/>
      <c r="H46" s="1179"/>
      <c r="I46" s="86" t="s">
        <v>480</v>
      </c>
      <c r="J46" s="87" t="s">
        <v>480</v>
      </c>
      <c r="K46" s="87" t="s">
        <v>480</v>
      </c>
      <c r="L46" s="87" t="s">
        <v>480</v>
      </c>
      <c r="M46" s="88" t="s">
        <v>480</v>
      </c>
    </row>
    <row r="47" spans="2:13" ht="27.75" customHeight="1">
      <c r="B47" s="1174"/>
      <c r="C47" s="1175"/>
      <c r="D47" s="85"/>
      <c r="E47" s="1178" t="s">
        <v>31</v>
      </c>
      <c r="F47" s="1178"/>
      <c r="G47" s="1178"/>
      <c r="H47" s="1179"/>
      <c r="I47" s="86" t="s">
        <v>480</v>
      </c>
      <c r="J47" s="87" t="s">
        <v>480</v>
      </c>
      <c r="K47" s="87" t="s">
        <v>480</v>
      </c>
      <c r="L47" s="87" t="s">
        <v>480</v>
      </c>
      <c r="M47" s="88" t="s">
        <v>480</v>
      </c>
    </row>
    <row r="48" spans="2:13" ht="27.75" customHeight="1">
      <c r="B48" s="1176"/>
      <c r="C48" s="1177"/>
      <c r="D48" s="85"/>
      <c r="E48" s="1178" t="s">
        <v>32</v>
      </c>
      <c r="F48" s="1178"/>
      <c r="G48" s="1178"/>
      <c r="H48" s="1179"/>
      <c r="I48" s="86" t="s">
        <v>480</v>
      </c>
      <c r="J48" s="87" t="s">
        <v>480</v>
      </c>
      <c r="K48" s="87" t="s">
        <v>480</v>
      </c>
      <c r="L48" s="87" t="s">
        <v>480</v>
      </c>
      <c r="M48" s="88" t="s">
        <v>480</v>
      </c>
    </row>
    <row r="49" spans="2:13" ht="27.75" customHeight="1">
      <c r="B49" s="1172" t="s">
        <v>33</v>
      </c>
      <c r="C49" s="1173"/>
      <c r="D49" s="89"/>
      <c r="E49" s="1178" t="s">
        <v>34</v>
      </c>
      <c r="F49" s="1178"/>
      <c r="G49" s="1178"/>
      <c r="H49" s="1179"/>
      <c r="I49" s="86">
        <v>8954</v>
      </c>
      <c r="J49" s="87">
        <v>8753</v>
      </c>
      <c r="K49" s="87">
        <v>8865</v>
      </c>
      <c r="L49" s="87">
        <v>9616</v>
      </c>
      <c r="M49" s="88">
        <v>9433</v>
      </c>
    </row>
    <row r="50" spans="2:13" ht="27.75" customHeight="1">
      <c r="B50" s="1174"/>
      <c r="C50" s="1175"/>
      <c r="D50" s="85"/>
      <c r="E50" s="1178" t="s">
        <v>35</v>
      </c>
      <c r="F50" s="1178"/>
      <c r="G50" s="1178"/>
      <c r="H50" s="1179"/>
      <c r="I50" s="86">
        <v>27791</v>
      </c>
      <c r="J50" s="87">
        <v>27868</v>
      </c>
      <c r="K50" s="87">
        <v>27817</v>
      </c>
      <c r="L50" s="87">
        <v>27741</v>
      </c>
      <c r="M50" s="88">
        <v>26507</v>
      </c>
    </row>
    <row r="51" spans="2:13" ht="27.75" customHeight="1">
      <c r="B51" s="1176"/>
      <c r="C51" s="1177"/>
      <c r="D51" s="85"/>
      <c r="E51" s="1178" t="s">
        <v>36</v>
      </c>
      <c r="F51" s="1178"/>
      <c r="G51" s="1178"/>
      <c r="H51" s="1179"/>
      <c r="I51" s="86">
        <v>63958</v>
      </c>
      <c r="J51" s="87">
        <v>62799</v>
      </c>
      <c r="K51" s="87">
        <v>61523</v>
      </c>
      <c r="L51" s="87">
        <v>59733</v>
      </c>
      <c r="M51" s="88">
        <v>57362</v>
      </c>
    </row>
    <row r="52" spans="2:13" ht="27.75" customHeight="1" thickBot="1">
      <c r="B52" s="1180" t="s">
        <v>37</v>
      </c>
      <c r="C52" s="1181"/>
      <c r="D52" s="90"/>
      <c r="E52" s="1182" t="s">
        <v>38</v>
      </c>
      <c r="F52" s="1182"/>
      <c r="G52" s="1182"/>
      <c r="H52" s="1183"/>
      <c r="I52" s="91">
        <v>22592</v>
      </c>
      <c r="J52" s="92">
        <v>22218</v>
      </c>
      <c r="K52" s="92">
        <v>24625</v>
      </c>
      <c r="L52" s="92">
        <v>24277</v>
      </c>
      <c r="M52" s="93">
        <v>26021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56605</v>
      </c>
      <c r="E3" s="116"/>
      <c r="F3" s="117">
        <v>41739</v>
      </c>
      <c r="G3" s="118"/>
      <c r="H3" s="119"/>
    </row>
    <row r="4" spans="1:8">
      <c r="A4" s="120"/>
      <c r="B4" s="121"/>
      <c r="C4" s="122"/>
      <c r="D4" s="123">
        <v>39616</v>
      </c>
      <c r="E4" s="124"/>
      <c r="F4" s="125">
        <v>24625</v>
      </c>
      <c r="G4" s="126"/>
      <c r="H4" s="127"/>
    </row>
    <row r="5" spans="1:8">
      <c r="A5" s="108" t="s">
        <v>512</v>
      </c>
      <c r="B5" s="113"/>
      <c r="C5" s="114"/>
      <c r="D5" s="115">
        <v>55530</v>
      </c>
      <c r="E5" s="116"/>
      <c r="F5" s="117">
        <v>36765</v>
      </c>
      <c r="G5" s="118"/>
      <c r="H5" s="119"/>
    </row>
    <row r="6" spans="1:8">
      <c r="A6" s="120"/>
      <c r="B6" s="121"/>
      <c r="C6" s="122"/>
      <c r="D6" s="123">
        <v>39614</v>
      </c>
      <c r="E6" s="124"/>
      <c r="F6" s="125">
        <v>20975</v>
      </c>
      <c r="G6" s="126"/>
      <c r="H6" s="127"/>
    </row>
    <row r="7" spans="1:8">
      <c r="A7" s="108" t="s">
        <v>513</v>
      </c>
      <c r="B7" s="113"/>
      <c r="C7" s="114"/>
      <c r="D7" s="115">
        <v>57103</v>
      </c>
      <c r="E7" s="116"/>
      <c r="F7" s="117">
        <v>39052</v>
      </c>
      <c r="G7" s="118"/>
      <c r="H7" s="119"/>
    </row>
    <row r="8" spans="1:8">
      <c r="A8" s="120"/>
      <c r="B8" s="121"/>
      <c r="C8" s="122"/>
      <c r="D8" s="123">
        <v>39929</v>
      </c>
      <c r="E8" s="124"/>
      <c r="F8" s="125">
        <v>21186</v>
      </c>
      <c r="G8" s="126"/>
      <c r="H8" s="127"/>
    </row>
    <row r="9" spans="1:8">
      <c r="A9" s="108" t="s">
        <v>514</v>
      </c>
      <c r="B9" s="113"/>
      <c r="C9" s="114"/>
      <c r="D9" s="115">
        <v>58563</v>
      </c>
      <c r="E9" s="116"/>
      <c r="F9" s="117">
        <v>41235</v>
      </c>
      <c r="G9" s="118"/>
      <c r="H9" s="119"/>
    </row>
    <row r="10" spans="1:8">
      <c r="A10" s="120"/>
      <c r="B10" s="121"/>
      <c r="C10" s="122"/>
      <c r="D10" s="123">
        <v>37558</v>
      </c>
      <c r="E10" s="124"/>
      <c r="F10" s="125">
        <v>22086</v>
      </c>
      <c r="G10" s="126"/>
      <c r="H10" s="127"/>
    </row>
    <row r="11" spans="1:8">
      <c r="A11" s="108" t="s">
        <v>515</v>
      </c>
      <c r="B11" s="113"/>
      <c r="C11" s="114"/>
      <c r="D11" s="115">
        <v>64269</v>
      </c>
      <c r="E11" s="116"/>
      <c r="F11" s="117">
        <v>41862</v>
      </c>
      <c r="G11" s="118"/>
      <c r="H11" s="119"/>
    </row>
    <row r="12" spans="1:8">
      <c r="A12" s="120"/>
      <c r="B12" s="121"/>
      <c r="C12" s="128"/>
      <c r="D12" s="123">
        <v>37623</v>
      </c>
      <c r="E12" s="124"/>
      <c r="F12" s="125">
        <v>23710</v>
      </c>
      <c r="G12" s="126"/>
      <c r="H12" s="127"/>
    </row>
    <row r="13" spans="1:8">
      <c r="A13" s="108"/>
      <c r="B13" s="113"/>
      <c r="C13" s="129"/>
      <c r="D13" s="130">
        <v>58414</v>
      </c>
      <c r="E13" s="131"/>
      <c r="F13" s="132">
        <v>40131</v>
      </c>
      <c r="G13" s="133"/>
      <c r="H13" s="119"/>
    </row>
    <row r="14" spans="1:8">
      <c r="A14" s="120"/>
      <c r="B14" s="121"/>
      <c r="C14" s="122"/>
      <c r="D14" s="123">
        <v>38868</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5.8</v>
      </c>
      <c r="C19" s="134">
        <f>ROUND(VALUE(SUBSTITUTE(実質収支比率等に係る経年分析!G$48,"▲","-")),2)</f>
        <v>5.56</v>
      </c>
      <c r="D19" s="134">
        <f>ROUND(VALUE(SUBSTITUTE(実質収支比率等に係る経年分析!H$48,"▲","-")),2)</f>
        <v>5.46</v>
      </c>
      <c r="E19" s="134">
        <f>ROUND(VALUE(SUBSTITUTE(実質収支比率等に係る経年分析!I$48,"▲","-")),2)</f>
        <v>4.47</v>
      </c>
      <c r="F19" s="134">
        <f>ROUND(VALUE(SUBSTITUTE(実質収支比率等に係る経年分析!J$48,"▲","-")),2)</f>
        <v>6.02</v>
      </c>
    </row>
    <row r="20" spans="1:11">
      <c r="A20" s="134" t="s">
        <v>43</v>
      </c>
      <c r="B20" s="134">
        <f>ROUND(VALUE(SUBSTITUTE(実質収支比率等に係る経年分析!F$47,"▲","-")),2)</f>
        <v>7.86</v>
      </c>
      <c r="C20" s="134">
        <f>ROUND(VALUE(SUBSTITUTE(実質収支比率等に係る経年分析!G$47,"▲","-")),2)</f>
        <v>7.83</v>
      </c>
      <c r="D20" s="134">
        <f>ROUND(VALUE(SUBSTITUTE(実質収支比率等に係る経年分析!H$47,"▲","-")),2)</f>
        <v>8.2899999999999991</v>
      </c>
      <c r="E20" s="134">
        <f>ROUND(VALUE(SUBSTITUTE(実質収支比率等に係る経年分析!I$47,"▲","-")),2)</f>
        <v>8.1300000000000008</v>
      </c>
      <c r="F20" s="134">
        <f>ROUND(VALUE(SUBSTITUTE(実質収支比率等に係る経年分析!J$47,"▲","-")),2)</f>
        <v>7.93</v>
      </c>
    </row>
    <row r="21" spans="1:11">
      <c r="A21" s="134" t="s">
        <v>44</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1.17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第二東名ＩＣ周辺地区土地区画整理事業特別会計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4.8899999999999997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8242</v>
      </c>
      <c r="E42" s="136"/>
      <c r="F42" s="136"/>
      <c r="G42" s="136">
        <f>'実質公債費比率（分子）の構造'!L$52</f>
        <v>8224</v>
      </c>
      <c r="H42" s="136"/>
      <c r="I42" s="136"/>
      <c r="J42" s="136">
        <f>'実質公債費比率（分子）の構造'!M$52</f>
        <v>8200</v>
      </c>
      <c r="K42" s="136"/>
      <c r="L42" s="136"/>
      <c r="M42" s="136">
        <f>'実質公債費比率（分子）の構造'!N$52</f>
        <v>8319</v>
      </c>
      <c r="N42" s="136"/>
      <c r="O42" s="136"/>
      <c r="P42" s="136">
        <f>'実質公債費比率（分子）の構造'!O$52</f>
        <v>8635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527</v>
      </c>
      <c r="C44" s="136"/>
      <c r="D44" s="136"/>
      <c r="E44" s="136">
        <f>'実質公債費比率（分子）の構造'!L$50</f>
        <v>512</v>
      </c>
      <c r="F44" s="136"/>
      <c r="G44" s="136"/>
      <c r="H44" s="136">
        <f>'実質公債費比率（分子）の構造'!M$50</f>
        <v>497</v>
      </c>
      <c r="I44" s="136"/>
      <c r="J44" s="136"/>
      <c r="K44" s="136">
        <f>'実質公債費比率（分子）の構造'!N$50</f>
        <v>487</v>
      </c>
      <c r="L44" s="136"/>
      <c r="M44" s="136"/>
      <c r="N44" s="136">
        <f>'実質公債費比率（分子）の構造'!O$50</f>
        <v>474</v>
      </c>
      <c r="O44" s="136"/>
      <c r="P44" s="136"/>
    </row>
    <row r="45" spans="1:16">
      <c r="A45" s="136" t="s">
        <v>54</v>
      </c>
      <c r="B45" s="136">
        <f>'実質公債費比率（分子）の構造'!K$49</f>
        <v>134</v>
      </c>
      <c r="C45" s="136"/>
      <c r="D45" s="136"/>
      <c r="E45" s="136">
        <f>'実質公債費比率（分子）の構造'!L$49</f>
        <v>132</v>
      </c>
      <c r="F45" s="136"/>
      <c r="G45" s="136"/>
      <c r="H45" s="136">
        <f>'実質公債費比率（分子）の構造'!M$49</f>
        <v>127</v>
      </c>
      <c r="I45" s="136"/>
      <c r="J45" s="136"/>
      <c r="K45" s="136">
        <f>'実質公債費比率（分子）の構造'!N$49</f>
        <v>86</v>
      </c>
      <c r="L45" s="136"/>
      <c r="M45" s="136"/>
      <c r="N45" s="136">
        <f>'実質公債費比率（分子）の構造'!O$49</f>
        <v>102</v>
      </c>
      <c r="O45" s="136"/>
      <c r="P45" s="136"/>
    </row>
    <row r="46" spans="1:16">
      <c r="A46" s="136" t="s">
        <v>55</v>
      </c>
      <c r="B46" s="136">
        <f>'実質公債費比率（分子）の構造'!K$48</f>
        <v>2662</v>
      </c>
      <c r="C46" s="136"/>
      <c r="D46" s="136"/>
      <c r="E46" s="136">
        <f>'実質公債費比率（分子）の構造'!L$48</f>
        <v>2580</v>
      </c>
      <c r="F46" s="136"/>
      <c r="G46" s="136"/>
      <c r="H46" s="136">
        <f>'実質公債費比率（分子）の構造'!M$48</f>
        <v>2754</v>
      </c>
      <c r="I46" s="136"/>
      <c r="J46" s="136"/>
      <c r="K46" s="136">
        <f>'実質公債費比率（分子）の構造'!N$48</f>
        <v>2769</v>
      </c>
      <c r="L46" s="136"/>
      <c r="M46" s="136"/>
      <c r="N46" s="136">
        <f>'実質公債費比率（分子）の構造'!O$48</f>
        <v>2352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7883</v>
      </c>
      <c r="C49" s="136"/>
      <c r="D49" s="136"/>
      <c r="E49" s="136">
        <f>'実質公債費比率（分子）の構造'!L$45</f>
        <v>7378</v>
      </c>
      <c r="F49" s="136"/>
      <c r="G49" s="136"/>
      <c r="H49" s="136">
        <f>'実質公債費比率（分子）の構造'!M$45</f>
        <v>7093</v>
      </c>
      <c r="I49" s="136"/>
      <c r="J49" s="136"/>
      <c r="K49" s="136">
        <f>'実質公債費比率（分子）の構造'!N$45</f>
        <v>6870</v>
      </c>
      <c r="L49" s="136"/>
      <c r="M49" s="136"/>
      <c r="N49" s="136">
        <f>'実質公債費比率（分子）の構造'!O$45</f>
        <v>6538</v>
      </c>
      <c r="O49" s="136"/>
      <c r="P49" s="136"/>
    </row>
    <row r="50" spans="1:16">
      <c r="A50" s="136" t="s">
        <v>59</v>
      </c>
      <c r="B50" s="136" t="e">
        <f>NA()</f>
        <v>#N/A</v>
      </c>
      <c r="C50" s="136">
        <f>IF(ISNUMBER('実質公債費比率（分子）の構造'!K$53),'実質公債費比率（分子）の構造'!K$53,NA())</f>
        <v>2964</v>
      </c>
      <c r="D50" s="136" t="e">
        <f>NA()</f>
        <v>#N/A</v>
      </c>
      <c r="E50" s="136" t="e">
        <f>NA()</f>
        <v>#N/A</v>
      </c>
      <c r="F50" s="136">
        <f>IF(ISNUMBER('実質公債費比率（分子）の構造'!L$53),'実質公債費比率（分子）の構造'!L$53,NA())</f>
        <v>2378</v>
      </c>
      <c r="G50" s="136" t="e">
        <f>NA()</f>
        <v>#N/A</v>
      </c>
      <c r="H50" s="136" t="e">
        <f>NA()</f>
        <v>#N/A</v>
      </c>
      <c r="I50" s="136">
        <f>IF(ISNUMBER('実質公債費比率（分子）の構造'!M$53),'実質公債費比率（分子）の構造'!M$53,NA())</f>
        <v>2271</v>
      </c>
      <c r="J50" s="136" t="e">
        <f>NA()</f>
        <v>#N/A</v>
      </c>
      <c r="K50" s="136" t="e">
        <f>NA()</f>
        <v>#N/A</v>
      </c>
      <c r="L50" s="136">
        <f>IF(ISNUMBER('実質公債費比率（分子）の構造'!N$53),'実質公債費比率（分子）の構造'!N$53,NA())</f>
        <v>1893</v>
      </c>
      <c r="M50" s="136" t="e">
        <f>NA()</f>
        <v>#N/A</v>
      </c>
      <c r="N50" s="136" t="e">
        <f>NA()</f>
        <v>#N/A</v>
      </c>
      <c r="O50" s="136">
        <f>IF(ISNUMBER('実質公債費比率（分子）の構造'!O$53),'実質公債費比率（分子）の構造'!O$53,NA())</f>
        <v>831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63958</v>
      </c>
      <c r="E56" s="135"/>
      <c r="F56" s="135"/>
      <c r="G56" s="135">
        <f>'将来負担比率（分子）の構造'!J$51</f>
        <v>62799</v>
      </c>
      <c r="H56" s="135"/>
      <c r="I56" s="135"/>
      <c r="J56" s="135">
        <f>'将来負担比率（分子）の構造'!K$51</f>
        <v>61523</v>
      </c>
      <c r="K56" s="135"/>
      <c r="L56" s="135"/>
      <c r="M56" s="135">
        <f>'将来負担比率（分子）の構造'!L$51</f>
        <v>59733</v>
      </c>
      <c r="N56" s="135"/>
      <c r="O56" s="135"/>
      <c r="P56" s="135">
        <f>'将来負担比率（分子）の構造'!M$51</f>
        <v>57362</v>
      </c>
    </row>
    <row r="57" spans="1:16">
      <c r="A57" s="135" t="s">
        <v>35</v>
      </c>
      <c r="B57" s="135"/>
      <c r="C57" s="135"/>
      <c r="D57" s="135">
        <f>'将来負担比率（分子）の構造'!I$50</f>
        <v>27791</v>
      </c>
      <c r="E57" s="135"/>
      <c r="F57" s="135"/>
      <c r="G57" s="135">
        <f>'将来負担比率（分子）の構造'!J$50</f>
        <v>27868</v>
      </c>
      <c r="H57" s="135"/>
      <c r="I57" s="135"/>
      <c r="J57" s="135">
        <f>'将来負担比率（分子）の構造'!K$50</f>
        <v>27817</v>
      </c>
      <c r="K57" s="135"/>
      <c r="L57" s="135"/>
      <c r="M57" s="135">
        <f>'将来負担比率（分子）の構造'!L$50</f>
        <v>27741</v>
      </c>
      <c r="N57" s="135"/>
      <c r="O57" s="135"/>
      <c r="P57" s="135">
        <f>'将来負担比率（分子）の構造'!M$50</f>
        <v>26507</v>
      </c>
    </row>
    <row r="58" spans="1:16">
      <c r="A58" s="135" t="s">
        <v>34</v>
      </c>
      <c r="B58" s="135"/>
      <c r="C58" s="135"/>
      <c r="D58" s="135">
        <f>'将来負担比率（分子）の構造'!I$49</f>
        <v>8954</v>
      </c>
      <c r="E58" s="135"/>
      <c r="F58" s="135"/>
      <c r="G58" s="135">
        <f>'将来負担比率（分子）の構造'!J$49</f>
        <v>8753</v>
      </c>
      <c r="H58" s="135"/>
      <c r="I58" s="135"/>
      <c r="J58" s="135">
        <f>'将来負担比率（分子）の構造'!K$49</f>
        <v>8865</v>
      </c>
      <c r="K58" s="135"/>
      <c r="L58" s="135"/>
      <c r="M58" s="135">
        <f>'将来負担比率（分子）の構造'!L$49</f>
        <v>9616</v>
      </c>
      <c r="N58" s="135"/>
      <c r="O58" s="135"/>
      <c r="P58" s="135">
        <f>'将来負担比率（分子）の構造'!M$49</f>
        <v>9433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16257</v>
      </c>
      <c r="C62" s="135"/>
      <c r="D62" s="135"/>
      <c r="E62" s="135">
        <f>'将来負担比率（分子）の構造'!J$45</f>
        <v>15274</v>
      </c>
      <c r="F62" s="135"/>
      <c r="G62" s="135"/>
      <c r="H62" s="135">
        <f>'将来負担比率（分子）の構造'!K$45</f>
        <v>15530</v>
      </c>
      <c r="I62" s="135"/>
      <c r="J62" s="135"/>
      <c r="K62" s="135">
        <f>'将来負担比率（分子）の構造'!L$45</f>
        <v>14960</v>
      </c>
      <c r="L62" s="135"/>
      <c r="M62" s="135"/>
      <c r="N62" s="135">
        <f>'将来負担比率（分子）の構造'!M$45</f>
        <v>14169</v>
      </c>
      <c r="O62" s="135"/>
      <c r="P62" s="135"/>
    </row>
    <row r="63" spans="1:16">
      <c r="A63" s="135" t="s">
        <v>28</v>
      </c>
      <c r="B63" s="135">
        <f>'将来負担比率（分子）の構造'!I$44</f>
        <v>1155</v>
      </c>
      <c r="C63" s="135"/>
      <c r="D63" s="135"/>
      <c r="E63" s="135">
        <f>'将来負担比率（分子）の構造'!J$44</f>
        <v>1040</v>
      </c>
      <c r="F63" s="135"/>
      <c r="G63" s="135"/>
      <c r="H63" s="135">
        <f>'将来負担比率（分子）の構造'!K$44</f>
        <v>936</v>
      </c>
      <c r="I63" s="135"/>
      <c r="J63" s="135"/>
      <c r="K63" s="135">
        <f>'将来負担比率（分子）の構造'!L$44</f>
        <v>876</v>
      </c>
      <c r="L63" s="135"/>
      <c r="M63" s="135"/>
      <c r="N63" s="135">
        <f>'将来負担比率（分子）の構造'!M$44</f>
        <v>857</v>
      </c>
      <c r="O63" s="135"/>
      <c r="P63" s="135"/>
    </row>
    <row r="64" spans="1:16">
      <c r="A64" s="135" t="s">
        <v>27</v>
      </c>
      <c r="B64" s="135">
        <f>'将来負担比率（分子）の構造'!I$43</f>
        <v>27335</v>
      </c>
      <c r="C64" s="135"/>
      <c r="D64" s="135"/>
      <c r="E64" s="135">
        <f>'将来負担比率（分子）の構造'!J$43</f>
        <v>25854</v>
      </c>
      <c r="F64" s="135"/>
      <c r="G64" s="135"/>
      <c r="H64" s="135">
        <f>'将来負担比率（分子）の構造'!K$43</f>
        <v>25403</v>
      </c>
      <c r="I64" s="135"/>
      <c r="J64" s="135"/>
      <c r="K64" s="135">
        <f>'将来負担比率（分子）の構造'!L$43</f>
        <v>25451</v>
      </c>
      <c r="L64" s="135"/>
      <c r="M64" s="135"/>
      <c r="N64" s="135">
        <f>'将来負担比率（分子）の構造'!M$43</f>
        <v>23979</v>
      </c>
      <c r="O64" s="135"/>
      <c r="P64" s="135"/>
    </row>
    <row r="65" spans="1:16">
      <c r="A65" s="135" t="s">
        <v>26</v>
      </c>
      <c r="B65" s="135">
        <f>'将来負担比率（分子）の構造'!I$42</f>
        <v>8111</v>
      </c>
      <c r="C65" s="135"/>
      <c r="D65" s="135"/>
      <c r="E65" s="135">
        <f>'将来負担比率（分子）の構造'!J$42</f>
        <v>8028</v>
      </c>
      <c r="F65" s="135"/>
      <c r="G65" s="135"/>
      <c r="H65" s="135">
        <f>'将来負担比率（分子）の構造'!K$42</f>
        <v>8098</v>
      </c>
      <c r="I65" s="135"/>
      <c r="J65" s="135"/>
      <c r="K65" s="135">
        <f>'将来負担比率（分子）の構造'!L$42</f>
        <v>7048</v>
      </c>
      <c r="L65" s="135"/>
      <c r="M65" s="135"/>
      <c r="N65" s="135">
        <f>'将来負担比率（分子）の構造'!M$42</f>
        <v>5983</v>
      </c>
      <c r="O65" s="135"/>
      <c r="P65" s="135"/>
    </row>
    <row r="66" spans="1:16">
      <c r="A66" s="135" t="s">
        <v>25</v>
      </c>
      <c r="B66" s="135">
        <f>'将来負担比率（分子）の構造'!I$41</f>
        <v>70437</v>
      </c>
      <c r="C66" s="135"/>
      <c r="D66" s="135"/>
      <c r="E66" s="135">
        <f>'将来負担比率（分子）の構造'!J$41</f>
        <v>71441</v>
      </c>
      <c r="F66" s="135"/>
      <c r="G66" s="135"/>
      <c r="H66" s="135">
        <f>'将来負担比率（分子）の構造'!K$41</f>
        <v>72862</v>
      </c>
      <c r="I66" s="135"/>
      <c r="J66" s="135"/>
      <c r="K66" s="135">
        <f>'将来負担比率（分子）の構造'!L$41</f>
        <v>73032</v>
      </c>
      <c r="L66" s="135"/>
      <c r="M66" s="135"/>
      <c r="N66" s="135">
        <f>'将来負担比率（分子）の構造'!M$41</f>
        <v>74336</v>
      </c>
      <c r="O66" s="135"/>
      <c r="P66" s="135"/>
    </row>
    <row r="67" spans="1:16">
      <c r="A67" s="135" t="s">
        <v>63</v>
      </c>
      <c r="B67" s="135" t="e">
        <f>NA()</f>
        <v>#N/A</v>
      </c>
      <c r="C67" s="135">
        <f>IF(ISNUMBER('将来負担比率（分子）の構造'!I$52), IF('将来負担比率（分子）の構造'!I$52 &lt; 0, 0, '将来負担比率（分子）の構造'!I$52), NA())</f>
        <v>22592</v>
      </c>
      <c r="D67" s="135" t="e">
        <f>NA()</f>
        <v>#N/A</v>
      </c>
      <c r="E67" s="135" t="e">
        <f>NA()</f>
        <v>#N/A</v>
      </c>
      <c r="F67" s="135">
        <f>IF(ISNUMBER('将来負担比率（分子）の構造'!J$52), IF('将来負担比率（分子）の構造'!J$52 &lt; 0, 0, '将来負担比率（分子）の構造'!J$52), NA())</f>
        <v>22218</v>
      </c>
      <c r="G67" s="135" t="e">
        <f>NA()</f>
        <v>#N/A</v>
      </c>
      <c r="H67" s="135" t="e">
        <f>NA()</f>
        <v>#N/A</v>
      </c>
      <c r="I67" s="135">
        <f>IF(ISNUMBER('将来負担比率（分子）の構造'!K$52), IF('将来負担比率（分子）の構造'!K$52 &lt; 0, 0, '将来負担比率（分子）の構造'!K$52), NA())</f>
        <v>24625</v>
      </c>
      <c r="J67" s="135" t="e">
        <f>NA()</f>
        <v>#N/A</v>
      </c>
      <c r="K67" s="135" t="e">
        <f>NA()</f>
        <v>#N/A</v>
      </c>
      <c r="L67" s="135">
        <f>IF(ISNUMBER('将来負担比率（分子）の構造'!L$52), IF('将来負担比率（分子）の構造'!L$52 &lt; 0, 0, '将来負担比率（分子）の構造'!L$52), NA())</f>
        <v>24277</v>
      </c>
      <c r="M67" s="135" t="e">
        <f>NA()</f>
        <v>#N/A</v>
      </c>
      <c r="N67" s="135" t="e">
        <f>NA()</f>
        <v>#N/A</v>
      </c>
      <c r="O67" s="135">
        <f>IF(ISNUMBER('将来負担比率（分子）の構造'!M$52), IF('将来負担比率（分子）の構造'!M$52 &lt; 0, 0, '将来負担比率（分子）の構造'!M$52), NA())</f>
        <v>26021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D1" workbookViewId="0">
      <selection activeCell="AD1" sqref="AD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46634366</v>
      </c>
      <c r="S5" s="639"/>
      <c r="T5" s="639"/>
      <c r="U5" s="639"/>
      <c r="V5" s="639"/>
      <c r="W5" s="639"/>
      <c r="X5" s="639"/>
      <c r="Y5" s="686"/>
      <c r="Z5" s="699">
        <v>52.6</v>
      </c>
      <c r="AA5" s="699"/>
      <c r="AB5" s="699"/>
      <c r="AC5" s="699"/>
      <c r="AD5" s="700">
        <v>42967917</v>
      </c>
      <c r="AE5" s="700"/>
      <c r="AF5" s="700"/>
      <c r="AG5" s="700"/>
      <c r="AH5" s="700"/>
      <c r="AI5" s="700"/>
      <c r="AJ5" s="700"/>
      <c r="AK5" s="700"/>
      <c r="AL5" s="687">
        <v>87.7</v>
      </c>
      <c r="AM5" s="656"/>
      <c r="AN5" s="656"/>
      <c r="AO5" s="688"/>
      <c r="AP5" s="675" t="s">
        <v>210</v>
      </c>
      <c r="AQ5" s="676"/>
      <c r="AR5" s="676"/>
      <c r="AS5" s="676"/>
      <c r="AT5" s="676"/>
      <c r="AU5" s="676"/>
      <c r="AV5" s="676"/>
      <c r="AW5" s="676"/>
      <c r="AX5" s="676"/>
      <c r="AY5" s="676"/>
      <c r="AZ5" s="676"/>
      <c r="BA5" s="676"/>
      <c r="BB5" s="676"/>
      <c r="BC5" s="676"/>
      <c r="BD5" s="676"/>
      <c r="BE5" s="676"/>
      <c r="BF5" s="677"/>
      <c r="BG5" s="588">
        <v>42967917</v>
      </c>
      <c r="BH5" s="589"/>
      <c r="BI5" s="589"/>
      <c r="BJ5" s="589"/>
      <c r="BK5" s="589"/>
      <c r="BL5" s="589"/>
      <c r="BM5" s="589"/>
      <c r="BN5" s="590"/>
      <c r="BO5" s="641">
        <v>92.1</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622215</v>
      </c>
      <c r="S6" s="589"/>
      <c r="T6" s="589"/>
      <c r="U6" s="589"/>
      <c r="V6" s="589"/>
      <c r="W6" s="589"/>
      <c r="X6" s="589"/>
      <c r="Y6" s="590"/>
      <c r="Z6" s="641">
        <v>0.7</v>
      </c>
      <c r="AA6" s="641"/>
      <c r="AB6" s="641"/>
      <c r="AC6" s="641"/>
      <c r="AD6" s="642">
        <v>622215</v>
      </c>
      <c r="AE6" s="642"/>
      <c r="AF6" s="642"/>
      <c r="AG6" s="642"/>
      <c r="AH6" s="642"/>
      <c r="AI6" s="642"/>
      <c r="AJ6" s="642"/>
      <c r="AK6" s="642"/>
      <c r="AL6" s="611">
        <v>1.3</v>
      </c>
      <c r="AM6" s="643"/>
      <c r="AN6" s="643"/>
      <c r="AO6" s="644"/>
      <c r="AP6" s="585" t="s">
        <v>216</v>
      </c>
      <c r="AQ6" s="586"/>
      <c r="AR6" s="586"/>
      <c r="AS6" s="586"/>
      <c r="AT6" s="586"/>
      <c r="AU6" s="586"/>
      <c r="AV6" s="586"/>
      <c r="AW6" s="586"/>
      <c r="AX6" s="586"/>
      <c r="AY6" s="586"/>
      <c r="AZ6" s="586"/>
      <c r="BA6" s="586"/>
      <c r="BB6" s="586"/>
      <c r="BC6" s="586"/>
      <c r="BD6" s="586"/>
      <c r="BE6" s="586"/>
      <c r="BF6" s="587"/>
      <c r="BG6" s="588">
        <v>42967917</v>
      </c>
      <c r="BH6" s="589"/>
      <c r="BI6" s="589"/>
      <c r="BJ6" s="589"/>
      <c r="BK6" s="589"/>
      <c r="BL6" s="589"/>
      <c r="BM6" s="589"/>
      <c r="BN6" s="590"/>
      <c r="BO6" s="641">
        <v>92.1</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563485</v>
      </c>
      <c r="CS6" s="589"/>
      <c r="CT6" s="589"/>
      <c r="CU6" s="589"/>
      <c r="CV6" s="589"/>
      <c r="CW6" s="589"/>
      <c r="CX6" s="589"/>
      <c r="CY6" s="590"/>
      <c r="CZ6" s="641">
        <v>0.7</v>
      </c>
      <c r="DA6" s="641"/>
      <c r="DB6" s="641"/>
      <c r="DC6" s="641"/>
      <c r="DD6" s="594" t="s">
        <v>211</v>
      </c>
      <c r="DE6" s="589"/>
      <c r="DF6" s="589"/>
      <c r="DG6" s="589"/>
      <c r="DH6" s="589"/>
      <c r="DI6" s="589"/>
      <c r="DJ6" s="589"/>
      <c r="DK6" s="589"/>
      <c r="DL6" s="589"/>
      <c r="DM6" s="589"/>
      <c r="DN6" s="589"/>
      <c r="DO6" s="589"/>
      <c r="DP6" s="590"/>
      <c r="DQ6" s="594">
        <v>563485</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84402</v>
      </c>
      <c r="S7" s="589"/>
      <c r="T7" s="589"/>
      <c r="U7" s="589"/>
      <c r="V7" s="589"/>
      <c r="W7" s="589"/>
      <c r="X7" s="589"/>
      <c r="Y7" s="590"/>
      <c r="Z7" s="641">
        <v>0.1</v>
      </c>
      <c r="AA7" s="641"/>
      <c r="AB7" s="641"/>
      <c r="AC7" s="641"/>
      <c r="AD7" s="642">
        <v>84402</v>
      </c>
      <c r="AE7" s="642"/>
      <c r="AF7" s="642"/>
      <c r="AG7" s="642"/>
      <c r="AH7" s="642"/>
      <c r="AI7" s="642"/>
      <c r="AJ7" s="642"/>
      <c r="AK7" s="642"/>
      <c r="AL7" s="611">
        <v>0.2</v>
      </c>
      <c r="AM7" s="643"/>
      <c r="AN7" s="643"/>
      <c r="AO7" s="644"/>
      <c r="AP7" s="585" t="s">
        <v>219</v>
      </c>
      <c r="AQ7" s="586"/>
      <c r="AR7" s="586"/>
      <c r="AS7" s="586"/>
      <c r="AT7" s="586"/>
      <c r="AU7" s="586"/>
      <c r="AV7" s="586"/>
      <c r="AW7" s="586"/>
      <c r="AX7" s="586"/>
      <c r="AY7" s="586"/>
      <c r="AZ7" s="586"/>
      <c r="BA7" s="586"/>
      <c r="BB7" s="586"/>
      <c r="BC7" s="586"/>
      <c r="BD7" s="586"/>
      <c r="BE7" s="586"/>
      <c r="BF7" s="587"/>
      <c r="BG7" s="588">
        <v>18593931</v>
      </c>
      <c r="BH7" s="589"/>
      <c r="BI7" s="589"/>
      <c r="BJ7" s="589"/>
      <c r="BK7" s="589"/>
      <c r="BL7" s="589"/>
      <c r="BM7" s="589"/>
      <c r="BN7" s="590"/>
      <c r="BO7" s="641">
        <v>39.9</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8532881</v>
      </c>
      <c r="CS7" s="589"/>
      <c r="CT7" s="589"/>
      <c r="CU7" s="589"/>
      <c r="CV7" s="589"/>
      <c r="CW7" s="589"/>
      <c r="CX7" s="589"/>
      <c r="CY7" s="590"/>
      <c r="CZ7" s="641">
        <v>10</v>
      </c>
      <c r="DA7" s="641"/>
      <c r="DB7" s="641"/>
      <c r="DC7" s="641"/>
      <c r="DD7" s="594">
        <v>930763</v>
      </c>
      <c r="DE7" s="589"/>
      <c r="DF7" s="589"/>
      <c r="DG7" s="589"/>
      <c r="DH7" s="589"/>
      <c r="DI7" s="589"/>
      <c r="DJ7" s="589"/>
      <c r="DK7" s="589"/>
      <c r="DL7" s="589"/>
      <c r="DM7" s="589"/>
      <c r="DN7" s="589"/>
      <c r="DO7" s="589"/>
      <c r="DP7" s="590"/>
      <c r="DQ7" s="594">
        <v>6567504</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284901</v>
      </c>
      <c r="S8" s="589"/>
      <c r="T8" s="589"/>
      <c r="U8" s="589"/>
      <c r="V8" s="589"/>
      <c r="W8" s="589"/>
      <c r="X8" s="589"/>
      <c r="Y8" s="590"/>
      <c r="Z8" s="641">
        <v>0.3</v>
      </c>
      <c r="AA8" s="641"/>
      <c r="AB8" s="641"/>
      <c r="AC8" s="641"/>
      <c r="AD8" s="642">
        <v>284901</v>
      </c>
      <c r="AE8" s="642"/>
      <c r="AF8" s="642"/>
      <c r="AG8" s="642"/>
      <c r="AH8" s="642"/>
      <c r="AI8" s="642"/>
      <c r="AJ8" s="642"/>
      <c r="AK8" s="642"/>
      <c r="AL8" s="611">
        <v>0.6</v>
      </c>
      <c r="AM8" s="643"/>
      <c r="AN8" s="643"/>
      <c r="AO8" s="644"/>
      <c r="AP8" s="585" t="s">
        <v>222</v>
      </c>
      <c r="AQ8" s="586"/>
      <c r="AR8" s="586"/>
      <c r="AS8" s="586"/>
      <c r="AT8" s="586"/>
      <c r="AU8" s="586"/>
      <c r="AV8" s="586"/>
      <c r="AW8" s="586"/>
      <c r="AX8" s="586"/>
      <c r="AY8" s="586"/>
      <c r="AZ8" s="586"/>
      <c r="BA8" s="586"/>
      <c r="BB8" s="586"/>
      <c r="BC8" s="586"/>
      <c r="BD8" s="586"/>
      <c r="BE8" s="586"/>
      <c r="BF8" s="587"/>
      <c r="BG8" s="588">
        <v>416009</v>
      </c>
      <c r="BH8" s="589"/>
      <c r="BI8" s="589"/>
      <c r="BJ8" s="589"/>
      <c r="BK8" s="589"/>
      <c r="BL8" s="589"/>
      <c r="BM8" s="589"/>
      <c r="BN8" s="590"/>
      <c r="BO8" s="641">
        <v>0.9</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28376205</v>
      </c>
      <c r="CS8" s="589"/>
      <c r="CT8" s="589"/>
      <c r="CU8" s="589"/>
      <c r="CV8" s="589"/>
      <c r="CW8" s="589"/>
      <c r="CX8" s="589"/>
      <c r="CY8" s="590"/>
      <c r="CZ8" s="641">
        <v>33.1</v>
      </c>
      <c r="DA8" s="641"/>
      <c r="DB8" s="641"/>
      <c r="DC8" s="641"/>
      <c r="DD8" s="594">
        <v>1171481</v>
      </c>
      <c r="DE8" s="589"/>
      <c r="DF8" s="589"/>
      <c r="DG8" s="589"/>
      <c r="DH8" s="589"/>
      <c r="DI8" s="589"/>
      <c r="DJ8" s="589"/>
      <c r="DK8" s="589"/>
      <c r="DL8" s="589"/>
      <c r="DM8" s="589"/>
      <c r="DN8" s="589"/>
      <c r="DO8" s="589"/>
      <c r="DP8" s="590"/>
      <c r="DQ8" s="594">
        <v>13852006</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175725</v>
      </c>
      <c r="S9" s="589"/>
      <c r="T9" s="589"/>
      <c r="U9" s="589"/>
      <c r="V9" s="589"/>
      <c r="W9" s="589"/>
      <c r="X9" s="589"/>
      <c r="Y9" s="590"/>
      <c r="Z9" s="641">
        <v>0.2</v>
      </c>
      <c r="AA9" s="641"/>
      <c r="AB9" s="641"/>
      <c r="AC9" s="641"/>
      <c r="AD9" s="642">
        <v>175725</v>
      </c>
      <c r="AE9" s="642"/>
      <c r="AF9" s="642"/>
      <c r="AG9" s="642"/>
      <c r="AH9" s="642"/>
      <c r="AI9" s="642"/>
      <c r="AJ9" s="642"/>
      <c r="AK9" s="642"/>
      <c r="AL9" s="611">
        <v>0.4</v>
      </c>
      <c r="AM9" s="643"/>
      <c r="AN9" s="643"/>
      <c r="AO9" s="644"/>
      <c r="AP9" s="585" t="s">
        <v>226</v>
      </c>
      <c r="AQ9" s="586"/>
      <c r="AR9" s="586"/>
      <c r="AS9" s="586"/>
      <c r="AT9" s="586"/>
      <c r="AU9" s="586"/>
      <c r="AV9" s="586"/>
      <c r="AW9" s="586"/>
      <c r="AX9" s="586"/>
      <c r="AY9" s="586"/>
      <c r="AZ9" s="586"/>
      <c r="BA9" s="586"/>
      <c r="BB9" s="586"/>
      <c r="BC9" s="586"/>
      <c r="BD9" s="586"/>
      <c r="BE9" s="586"/>
      <c r="BF9" s="587"/>
      <c r="BG9" s="588">
        <v>14256389</v>
      </c>
      <c r="BH9" s="589"/>
      <c r="BI9" s="589"/>
      <c r="BJ9" s="589"/>
      <c r="BK9" s="589"/>
      <c r="BL9" s="589"/>
      <c r="BM9" s="589"/>
      <c r="BN9" s="590"/>
      <c r="BO9" s="641">
        <v>30.6</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7986037</v>
      </c>
      <c r="CS9" s="589"/>
      <c r="CT9" s="589"/>
      <c r="CU9" s="589"/>
      <c r="CV9" s="589"/>
      <c r="CW9" s="589"/>
      <c r="CX9" s="589"/>
      <c r="CY9" s="590"/>
      <c r="CZ9" s="641">
        <v>9.3000000000000007</v>
      </c>
      <c r="DA9" s="641"/>
      <c r="DB9" s="641"/>
      <c r="DC9" s="641"/>
      <c r="DD9" s="594">
        <v>609845</v>
      </c>
      <c r="DE9" s="589"/>
      <c r="DF9" s="589"/>
      <c r="DG9" s="589"/>
      <c r="DH9" s="589"/>
      <c r="DI9" s="589"/>
      <c r="DJ9" s="589"/>
      <c r="DK9" s="589"/>
      <c r="DL9" s="589"/>
      <c r="DM9" s="589"/>
      <c r="DN9" s="589"/>
      <c r="DO9" s="589"/>
      <c r="DP9" s="590"/>
      <c r="DQ9" s="594">
        <v>6728448</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3167704</v>
      </c>
      <c r="S10" s="589"/>
      <c r="T10" s="589"/>
      <c r="U10" s="589"/>
      <c r="V10" s="589"/>
      <c r="W10" s="589"/>
      <c r="X10" s="589"/>
      <c r="Y10" s="590"/>
      <c r="Z10" s="641">
        <v>3.6</v>
      </c>
      <c r="AA10" s="641"/>
      <c r="AB10" s="641"/>
      <c r="AC10" s="641"/>
      <c r="AD10" s="642">
        <v>3167704</v>
      </c>
      <c r="AE10" s="642"/>
      <c r="AF10" s="642"/>
      <c r="AG10" s="642"/>
      <c r="AH10" s="642"/>
      <c r="AI10" s="642"/>
      <c r="AJ10" s="642"/>
      <c r="AK10" s="642"/>
      <c r="AL10" s="611">
        <v>6.5</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730758</v>
      </c>
      <c r="BH10" s="589"/>
      <c r="BI10" s="589"/>
      <c r="BJ10" s="589"/>
      <c r="BK10" s="589"/>
      <c r="BL10" s="589"/>
      <c r="BM10" s="589"/>
      <c r="BN10" s="590"/>
      <c r="BO10" s="641">
        <v>1.6</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3098062</v>
      </c>
      <c r="CS10" s="589"/>
      <c r="CT10" s="589"/>
      <c r="CU10" s="589"/>
      <c r="CV10" s="589"/>
      <c r="CW10" s="589"/>
      <c r="CX10" s="589"/>
      <c r="CY10" s="590"/>
      <c r="CZ10" s="641">
        <v>3.6</v>
      </c>
      <c r="DA10" s="641"/>
      <c r="DB10" s="641"/>
      <c r="DC10" s="641"/>
      <c r="DD10" s="594">
        <v>29603</v>
      </c>
      <c r="DE10" s="589"/>
      <c r="DF10" s="589"/>
      <c r="DG10" s="589"/>
      <c r="DH10" s="589"/>
      <c r="DI10" s="589"/>
      <c r="DJ10" s="589"/>
      <c r="DK10" s="589"/>
      <c r="DL10" s="589"/>
      <c r="DM10" s="589"/>
      <c r="DN10" s="589"/>
      <c r="DO10" s="589"/>
      <c r="DP10" s="590"/>
      <c r="DQ10" s="594">
        <v>204561</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71513</v>
      </c>
      <c r="S11" s="589"/>
      <c r="T11" s="589"/>
      <c r="U11" s="589"/>
      <c r="V11" s="589"/>
      <c r="W11" s="589"/>
      <c r="X11" s="589"/>
      <c r="Y11" s="590"/>
      <c r="Z11" s="641">
        <v>0.1</v>
      </c>
      <c r="AA11" s="641"/>
      <c r="AB11" s="641"/>
      <c r="AC11" s="641"/>
      <c r="AD11" s="642">
        <v>71513</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3190775</v>
      </c>
      <c r="BH11" s="589"/>
      <c r="BI11" s="589"/>
      <c r="BJ11" s="589"/>
      <c r="BK11" s="589"/>
      <c r="BL11" s="589"/>
      <c r="BM11" s="589"/>
      <c r="BN11" s="590"/>
      <c r="BO11" s="641">
        <v>6.8</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2227836</v>
      </c>
      <c r="CS11" s="589"/>
      <c r="CT11" s="589"/>
      <c r="CU11" s="589"/>
      <c r="CV11" s="589"/>
      <c r="CW11" s="589"/>
      <c r="CX11" s="589"/>
      <c r="CY11" s="590"/>
      <c r="CZ11" s="641">
        <v>2.6</v>
      </c>
      <c r="DA11" s="641"/>
      <c r="DB11" s="641"/>
      <c r="DC11" s="641"/>
      <c r="DD11" s="594">
        <v>1765106</v>
      </c>
      <c r="DE11" s="589"/>
      <c r="DF11" s="589"/>
      <c r="DG11" s="589"/>
      <c r="DH11" s="589"/>
      <c r="DI11" s="589"/>
      <c r="DJ11" s="589"/>
      <c r="DK11" s="589"/>
      <c r="DL11" s="589"/>
      <c r="DM11" s="589"/>
      <c r="DN11" s="589"/>
      <c r="DO11" s="589"/>
      <c r="DP11" s="590"/>
      <c r="DQ11" s="594">
        <v>750246</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21787953</v>
      </c>
      <c r="BH12" s="589"/>
      <c r="BI12" s="589"/>
      <c r="BJ12" s="589"/>
      <c r="BK12" s="589"/>
      <c r="BL12" s="589"/>
      <c r="BM12" s="589"/>
      <c r="BN12" s="590"/>
      <c r="BO12" s="641">
        <v>46.7</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2096417</v>
      </c>
      <c r="CS12" s="589"/>
      <c r="CT12" s="589"/>
      <c r="CU12" s="589"/>
      <c r="CV12" s="589"/>
      <c r="CW12" s="589"/>
      <c r="CX12" s="589"/>
      <c r="CY12" s="590"/>
      <c r="CZ12" s="641">
        <v>2.4</v>
      </c>
      <c r="DA12" s="641"/>
      <c r="DB12" s="641"/>
      <c r="DC12" s="641"/>
      <c r="DD12" s="594">
        <v>1101911</v>
      </c>
      <c r="DE12" s="589"/>
      <c r="DF12" s="589"/>
      <c r="DG12" s="589"/>
      <c r="DH12" s="589"/>
      <c r="DI12" s="589"/>
      <c r="DJ12" s="589"/>
      <c r="DK12" s="589"/>
      <c r="DL12" s="589"/>
      <c r="DM12" s="589"/>
      <c r="DN12" s="589"/>
      <c r="DO12" s="589"/>
      <c r="DP12" s="590"/>
      <c r="DQ12" s="594">
        <v>1459778</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96008</v>
      </c>
      <c r="S13" s="589"/>
      <c r="T13" s="589"/>
      <c r="U13" s="589"/>
      <c r="V13" s="589"/>
      <c r="W13" s="589"/>
      <c r="X13" s="589"/>
      <c r="Y13" s="590"/>
      <c r="Z13" s="641">
        <v>0.1</v>
      </c>
      <c r="AA13" s="641"/>
      <c r="AB13" s="641"/>
      <c r="AC13" s="641"/>
      <c r="AD13" s="642">
        <v>96008</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21727512</v>
      </c>
      <c r="BH13" s="589"/>
      <c r="BI13" s="589"/>
      <c r="BJ13" s="589"/>
      <c r="BK13" s="589"/>
      <c r="BL13" s="589"/>
      <c r="BM13" s="589"/>
      <c r="BN13" s="590"/>
      <c r="BO13" s="641">
        <v>46.6</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11513310</v>
      </c>
      <c r="CS13" s="589"/>
      <c r="CT13" s="589"/>
      <c r="CU13" s="589"/>
      <c r="CV13" s="589"/>
      <c r="CW13" s="589"/>
      <c r="CX13" s="589"/>
      <c r="CY13" s="590"/>
      <c r="CZ13" s="641">
        <v>13.4</v>
      </c>
      <c r="DA13" s="641"/>
      <c r="DB13" s="641"/>
      <c r="DC13" s="641"/>
      <c r="DD13" s="594">
        <v>6651103</v>
      </c>
      <c r="DE13" s="589"/>
      <c r="DF13" s="589"/>
      <c r="DG13" s="589"/>
      <c r="DH13" s="589"/>
      <c r="DI13" s="589"/>
      <c r="DJ13" s="589"/>
      <c r="DK13" s="589"/>
      <c r="DL13" s="589"/>
      <c r="DM13" s="589"/>
      <c r="DN13" s="589"/>
      <c r="DO13" s="589"/>
      <c r="DP13" s="590"/>
      <c r="DQ13" s="594">
        <v>7292206</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505505</v>
      </c>
      <c r="BH14" s="589"/>
      <c r="BI14" s="589"/>
      <c r="BJ14" s="589"/>
      <c r="BK14" s="589"/>
      <c r="BL14" s="589"/>
      <c r="BM14" s="589"/>
      <c r="BN14" s="590"/>
      <c r="BO14" s="641">
        <v>1.1000000000000001</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3408521</v>
      </c>
      <c r="CS14" s="589"/>
      <c r="CT14" s="589"/>
      <c r="CU14" s="589"/>
      <c r="CV14" s="589"/>
      <c r="CW14" s="589"/>
      <c r="CX14" s="589"/>
      <c r="CY14" s="590"/>
      <c r="CZ14" s="641">
        <v>4</v>
      </c>
      <c r="DA14" s="641"/>
      <c r="DB14" s="641"/>
      <c r="DC14" s="641"/>
      <c r="DD14" s="594">
        <v>572779</v>
      </c>
      <c r="DE14" s="589"/>
      <c r="DF14" s="589"/>
      <c r="DG14" s="589"/>
      <c r="DH14" s="589"/>
      <c r="DI14" s="589"/>
      <c r="DJ14" s="589"/>
      <c r="DK14" s="589"/>
      <c r="DL14" s="589"/>
      <c r="DM14" s="589"/>
      <c r="DN14" s="589"/>
      <c r="DO14" s="589"/>
      <c r="DP14" s="590"/>
      <c r="DQ14" s="594">
        <v>2839747</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179358</v>
      </c>
      <c r="S15" s="589"/>
      <c r="T15" s="589"/>
      <c r="U15" s="589"/>
      <c r="V15" s="589"/>
      <c r="W15" s="589"/>
      <c r="X15" s="589"/>
      <c r="Y15" s="590"/>
      <c r="Z15" s="641">
        <v>0.2</v>
      </c>
      <c r="AA15" s="641"/>
      <c r="AB15" s="641"/>
      <c r="AC15" s="641"/>
      <c r="AD15" s="642">
        <v>179358</v>
      </c>
      <c r="AE15" s="642"/>
      <c r="AF15" s="642"/>
      <c r="AG15" s="642"/>
      <c r="AH15" s="642"/>
      <c r="AI15" s="642"/>
      <c r="AJ15" s="642"/>
      <c r="AK15" s="642"/>
      <c r="AL15" s="611">
        <v>0.4</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2078007</v>
      </c>
      <c r="BH15" s="589"/>
      <c r="BI15" s="589"/>
      <c r="BJ15" s="589"/>
      <c r="BK15" s="589"/>
      <c r="BL15" s="589"/>
      <c r="BM15" s="589"/>
      <c r="BN15" s="590"/>
      <c r="BO15" s="641">
        <v>4.5</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11030935</v>
      </c>
      <c r="CS15" s="589"/>
      <c r="CT15" s="589"/>
      <c r="CU15" s="589"/>
      <c r="CV15" s="589"/>
      <c r="CW15" s="589"/>
      <c r="CX15" s="589"/>
      <c r="CY15" s="590"/>
      <c r="CZ15" s="641">
        <v>12.9</v>
      </c>
      <c r="DA15" s="641"/>
      <c r="DB15" s="641"/>
      <c r="DC15" s="641"/>
      <c r="DD15" s="594">
        <v>3729426</v>
      </c>
      <c r="DE15" s="589"/>
      <c r="DF15" s="589"/>
      <c r="DG15" s="589"/>
      <c r="DH15" s="589"/>
      <c r="DI15" s="589"/>
      <c r="DJ15" s="589"/>
      <c r="DK15" s="589"/>
      <c r="DL15" s="589"/>
      <c r="DM15" s="589"/>
      <c r="DN15" s="589"/>
      <c r="DO15" s="589"/>
      <c r="DP15" s="590"/>
      <c r="DQ15" s="594">
        <v>7640805</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1309516</v>
      </c>
      <c r="S16" s="589"/>
      <c r="T16" s="589"/>
      <c r="U16" s="589"/>
      <c r="V16" s="589"/>
      <c r="W16" s="589"/>
      <c r="X16" s="589"/>
      <c r="Y16" s="590"/>
      <c r="Z16" s="641">
        <v>1.5</v>
      </c>
      <c r="AA16" s="641"/>
      <c r="AB16" s="641"/>
      <c r="AC16" s="641"/>
      <c r="AD16" s="642">
        <v>1070141</v>
      </c>
      <c r="AE16" s="642"/>
      <c r="AF16" s="642"/>
      <c r="AG16" s="642"/>
      <c r="AH16" s="642"/>
      <c r="AI16" s="642"/>
      <c r="AJ16" s="642"/>
      <c r="AK16" s="642"/>
      <c r="AL16" s="611">
        <v>2.2000000000000002</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234361</v>
      </c>
      <c r="CS16" s="589"/>
      <c r="CT16" s="589"/>
      <c r="CU16" s="589"/>
      <c r="CV16" s="589"/>
      <c r="CW16" s="589"/>
      <c r="CX16" s="589"/>
      <c r="CY16" s="590"/>
      <c r="CZ16" s="641">
        <v>0.3</v>
      </c>
      <c r="DA16" s="641"/>
      <c r="DB16" s="641"/>
      <c r="DC16" s="641"/>
      <c r="DD16" s="594" t="s">
        <v>223</v>
      </c>
      <c r="DE16" s="589"/>
      <c r="DF16" s="589"/>
      <c r="DG16" s="589"/>
      <c r="DH16" s="589"/>
      <c r="DI16" s="589"/>
      <c r="DJ16" s="589"/>
      <c r="DK16" s="589"/>
      <c r="DL16" s="589"/>
      <c r="DM16" s="589"/>
      <c r="DN16" s="589"/>
      <c r="DO16" s="589"/>
      <c r="DP16" s="590"/>
      <c r="DQ16" s="594">
        <v>194202</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1070141</v>
      </c>
      <c r="S17" s="589"/>
      <c r="T17" s="589"/>
      <c r="U17" s="589"/>
      <c r="V17" s="589"/>
      <c r="W17" s="589"/>
      <c r="X17" s="589"/>
      <c r="Y17" s="590"/>
      <c r="Z17" s="641">
        <v>1.2</v>
      </c>
      <c r="AA17" s="641"/>
      <c r="AB17" s="641"/>
      <c r="AC17" s="641"/>
      <c r="AD17" s="642">
        <v>1070141</v>
      </c>
      <c r="AE17" s="642"/>
      <c r="AF17" s="642"/>
      <c r="AG17" s="642"/>
      <c r="AH17" s="642"/>
      <c r="AI17" s="642"/>
      <c r="AJ17" s="642"/>
      <c r="AK17" s="642"/>
      <c r="AL17" s="611">
        <v>2.2000000000000002</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v>2521</v>
      </c>
      <c r="BH17" s="589"/>
      <c r="BI17" s="589"/>
      <c r="BJ17" s="589"/>
      <c r="BK17" s="589"/>
      <c r="BL17" s="589"/>
      <c r="BM17" s="589"/>
      <c r="BN17" s="590"/>
      <c r="BO17" s="641">
        <v>0</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6538624</v>
      </c>
      <c r="CS17" s="589"/>
      <c r="CT17" s="589"/>
      <c r="CU17" s="589"/>
      <c r="CV17" s="589"/>
      <c r="CW17" s="589"/>
      <c r="CX17" s="589"/>
      <c r="CY17" s="590"/>
      <c r="CZ17" s="641">
        <v>7.6</v>
      </c>
      <c r="DA17" s="641"/>
      <c r="DB17" s="641"/>
      <c r="DC17" s="641"/>
      <c r="DD17" s="594" t="s">
        <v>223</v>
      </c>
      <c r="DE17" s="589"/>
      <c r="DF17" s="589"/>
      <c r="DG17" s="589"/>
      <c r="DH17" s="589"/>
      <c r="DI17" s="589"/>
      <c r="DJ17" s="589"/>
      <c r="DK17" s="589"/>
      <c r="DL17" s="589"/>
      <c r="DM17" s="589"/>
      <c r="DN17" s="589"/>
      <c r="DO17" s="589"/>
      <c r="DP17" s="590"/>
      <c r="DQ17" s="594">
        <v>6302486</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239375</v>
      </c>
      <c r="S18" s="589"/>
      <c r="T18" s="589"/>
      <c r="U18" s="589"/>
      <c r="V18" s="589"/>
      <c r="W18" s="589"/>
      <c r="X18" s="589"/>
      <c r="Y18" s="590"/>
      <c r="Z18" s="641">
        <v>0.3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3666449</v>
      </c>
      <c r="BH19" s="589"/>
      <c r="BI19" s="589"/>
      <c r="BJ19" s="589"/>
      <c r="BK19" s="589"/>
      <c r="BL19" s="589"/>
      <c r="BM19" s="589"/>
      <c r="BN19" s="590"/>
      <c r="BO19" s="641">
        <v>7.9</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52625708</v>
      </c>
      <c r="S20" s="589"/>
      <c r="T20" s="589"/>
      <c r="U20" s="589"/>
      <c r="V20" s="589"/>
      <c r="W20" s="589"/>
      <c r="X20" s="589"/>
      <c r="Y20" s="590"/>
      <c r="Z20" s="641">
        <v>59.3</v>
      </c>
      <c r="AA20" s="641"/>
      <c r="AB20" s="641"/>
      <c r="AC20" s="641"/>
      <c r="AD20" s="642">
        <v>48719884</v>
      </c>
      <c r="AE20" s="642"/>
      <c r="AF20" s="642"/>
      <c r="AG20" s="642"/>
      <c r="AH20" s="642"/>
      <c r="AI20" s="642"/>
      <c r="AJ20" s="642"/>
      <c r="AK20" s="642"/>
      <c r="AL20" s="611">
        <v>99.4</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3666449</v>
      </c>
      <c r="BH20" s="589"/>
      <c r="BI20" s="589"/>
      <c r="BJ20" s="589"/>
      <c r="BK20" s="589"/>
      <c r="BL20" s="589"/>
      <c r="BM20" s="589"/>
      <c r="BN20" s="590"/>
      <c r="BO20" s="641">
        <v>7.9</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85606674</v>
      </c>
      <c r="CS20" s="589"/>
      <c r="CT20" s="589"/>
      <c r="CU20" s="589"/>
      <c r="CV20" s="589"/>
      <c r="CW20" s="589"/>
      <c r="CX20" s="589"/>
      <c r="CY20" s="590"/>
      <c r="CZ20" s="641">
        <v>100</v>
      </c>
      <c r="DA20" s="641"/>
      <c r="DB20" s="641"/>
      <c r="DC20" s="641"/>
      <c r="DD20" s="594">
        <v>16562017</v>
      </c>
      <c r="DE20" s="589"/>
      <c r="DF20" s="589"/>
      <c r="DG20" s="589"/>
      <c r="DH20" s="589"/>
      <c r="DI20" s="589"/>
      <c r="DJ20" s="589"/>
      <c r="DK20" s="589"/>
      <c r="DL20" s="589"/>
      <c r="DM20" s="589"/>
      <c r="DN20" s="589"/>
      <c r="DO20" s="589"/>
      <c r="DP20" s="590"/>
      <c r="DQ20" s="594">
        <v>54395474</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56224</v>
      </c>
      <c r="S21" s="589"/>
      <c r="T21" s="589"/>
      <c r="U21" s="589"/>
      <c r="V21" s="589"/>
      <c r="W21" s="589"/>
      <c r="X21" s="589"/>
      <c r="Y21" s="590"/>
      <c r="Z21" s="641">
        <v>0.1</v>
      </c>
      <c r="AA21" s="641"/>
      <c r="AB21" s="641"/>
      <c r="AC21" s="641"/>
      <c r="AD21" s="642">
        <v>56224</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1574357</v>
      </c>
      <c r="S22" s="589"/>
      <c r="T22" s="589"/>
      <c r="U22" s="589"/>
      <c r="V22" s="589"/>
      <c r="W22" s="589"/>
      <c r="X22" s="589"/>
      <c r="Y22" s="590"/>
      <c r="Z22" s="641">
        <v>1.8</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1435470</v>
      </c>
      <c r="S23" s="589"/>
      <c r="T23" s="589"/>
      <c r="U23" s="589"/>
      <c r="V23" s="589"/>
      <c r="W23" s="589"/>
      <c r="X23" s="589"/>
      <c r="Y23" s="590"/>
      <c r="Z23" s="641">
        <v>1.6</v>
      </c>
      <c r="AA23" s="641"/>
      <c r="AB23" s="641"/>
      <c r="AC23" s="641"/>
      <c r="AD23" s="642">
        <v>153551</v>
      </c>
      <c r="AE23" s="642"/>
      <c r="AF23" s="642"/>
      <c r="AG23" s="642"/>
      <c r="AH23" s="642"/>
      <c r="AI23" s="642"/>
      <c r="AJ23" s="642"/>
      <c r="AK23" s="642"/>
      <c r="AL23" s="611">
        <v>0.3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3666449</v>
      </c>
      <c r="BH23" s="589"/>
      <c r="BI23" s="589"/>
      <c r="BJ23" s="589"/>
      <c r="BK23" s="589"/>
      <c r="BL23" s="589"/>
      <c r="BM23" s="589"/>
      <c r="BN23" s="590"/>
      <c r="BO23" s="641">
        <v>7.9</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445379</v>
      </c>
      <c r="S24" s="589"/>
      <c r="T24" s="589"/>
      <c r="U24" s="589"/>
      <c r="V24" s="589"/>
      <c r="W24" s="589"/>
      <c r="X24" s="589"/>
      <c r="Y24" s="590"/>
      <c r="Z24" s="641">
        <v>0.5</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35688434</v>
      </c>
      <c r="CS24" s="639"/>
      <c r="CT24" s="639"/>
      <c r="CU24" s="639"/>
      <c r="CV24" s="639"/>
      <c r="CW24" s="639"/>
      <c r="CX24" s="639"/>
      <c r="CY24" s="686"/>
      <c r="CZ24" s="690">
        <v>41.7</v>
      </c>
      <c r="DA24" s="691"/>
      <c r="DB24" s="691"/>
      <c r="DC24" s="692"/>
      <c r="DD24" s="685">
        <v>22934353</v>
      </c>
      <c r="DE24" s="639"/>
      <c r="DF24" s="639"/>
      <c r="DG24" s="639"/>
      <c r="DH24" s="639"/>
      <c r="DI24" s="639"/>
      <c r="DJ24" s="639"/>
      <c r="DK24" s="686"/>
      <c r="DL24" s="685">
        <v>22674302</v>
      </c>
      <c r="DM24" s="639"/>
      <c r="DN24" s="639"/>
      <c r="DO24" s="639"/>
      <c r="DP24" s="639"/>
      <c r="DQ24" s="639"/>
      <c r="DR24" s="639"/>
      <c r="DS24" s="639"/>
      <c r="DT24" s="639"/>
      <c r="DU24" s="639"/>
      <c r="DV24" s="686"/>
      <c r="DW24" s="687">
        <v>45</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10855153</v>
      </c>
      <c r="S25" s="589"/>
      <c r="T25" s="589"/>
      <c r="U25" s="589"/>
      <c r="V25" s="589"/>
      <c r="W25" s="589"/>
      <c r="X25" s="589"/>
      <c r="Y25" s="590"/>
      <c r="Z25" s="641">
        <v>12.2</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13918165</v>
      </c>
      <c r="CS25" s="607"/>
      <c r="CT25" s="607"/>
      <c r="CU25" s="607"/>
      <c r="CV25" s="607"/>
      <c r="CW25" s="607"/>
      <c r="CX25" s="607"/>
      <c r="CY25" s="608"/>
      <c r="CZ25" s="591">
        <v>16.3</v>
      </c>
      <c r="DA25" s="609"/>
      <c r="DB25" s="609"/>
      <c r="DC25" s="610"/>
      <c r="DD25" s="594">
        <v>12365995</v>
      </c>
      <c r="DE25" s="607"/>
      <c r="DF25" s="607"/>
      <c r="DG25" s="607"/>
      <c r="DH25" s="607"/>
      <c r="DI25" s="607"/>
      <c r="DJ25" s="607"/>
      <c r="DK25" s="608"/>
      <c r="DL25" s="594">
        <v>12105944</v>
      </c>
      <c r="DM25" s="607"/>
      <c r="DN25" s="607"/>
      <c r="DO25" s="607"/>
      <c r="DP25" s="607"/>
      <c r="DQ25" s="607"/>
      <c r="DR25" s="607"/>
      <c r="DS25" s="607"/>
      <c r="DT25" s="607"/>
      <c r="DU25" s="607"/>
      <c r="DV25" s="608"/>
      <c r="DW25" s="611">
        <v>24</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10023416</v>
      </c>
      <c r="CS26" s="589"/>
      <c r="CT26" s="589"/>
      <c r="CU26" s="589"/>
      <c r="CV26" s="589"/>
      <c r="CW26" s="589"/>
      <c r="CX26" s="589"/>
      <c r="CY26" s="590"/>
      <c r="CZ26" s="591">
        <v>11.7</v>
      </c>
      <c r="DA26" s="609"/>
      <c r="DB26" s="609"/>
      <c r="DC26" s="610"/>
      <c r="DD26" s="594">
        <v>8510299</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6923714</v>
      </c>
      <c r="S27" s="589"/>
      <c r="T27" s="589"/>
      <c r="U27" s="589"/>
      <c r="V27" s="589"/>
      <c r="W27" s="589"/>
      <c r="X27" s="589"/>
      <c r="Y27" s="590"/>
      <c r="Z27" s="641">
        <v>7.8</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46634366</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15231676</v>
      </c>
      <c r="CS27" s="607"/>
      <c r="CT27" s="607"/>
      <c r="CU27" s="607"/>
      <c r="CV27" s="607"/>
      <c r="CW27" s="607"/>
      <c r="CX27" s="607"/>
      <c r="CY27" s="608"/>
      <c r="CZ27" s="591">
        <v>17.8</v>
      </c>
      <c r="DA27" s="609"/>
      <c r="DB27" s="609"/>
      <c r="DC27" s="610"/>
      <c r="DD27" s="594">
        <v>4265903</v>
      </c>
      <c r="DE27" s="607"/>
      <c r="DF27" s="607"/>
      <c r="DG27" s="607"/>
      <c r="DH27" s="607"/>
      <c r="DI27" s="607"/>
      <c r="DJ27" s="607"/>
      <c r="DK27" s="608"/>
      <c r="DL27" s="594">
        <v>4265903</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659892</v>
      </c>
      <c r="S28" s="589"/>
      <c r="T28" s="589"/>
      <c r="U28" s="589"/>
      <c r="V28" s="589"/>
      <c r="W28" s="589"/>
      <c r="X28" s="589"/>
      <c r="Y28" s="590"/>
      <c r="Z28" s="641">
        <v>0.7</v>
      </c>
      <c r="AA28" s="641"/>
      <c r="AB28" s="641"/>
      <c r="AC28" s="641"/>
      <c r="AD28" s="642">
        <v>48555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6538593</v>
      </c>
      <c r="CS28" s="589"/>
      <c r="CT28" s="589"/>
      <c r="CU28" s="589"/>
      <c r="CV28" s="589"/>
      <c r="CW28" s="589"/>
      <c r="CX28" s="589"/>
      <c r="CY28" s="590"/>
      <c r="CZ28" s="591">
        <v>7.6</v>
      </c>
      <c r="DA28" s="609"/>
      <c r="DB28" s="609"/>
      <c r="DC28" s="610"/>
      <c r="DD28" s="594">
        <v>6302455</v>
      </c>
      <c r="DE28" s="589"/>
      <c r="DF28" s="589"/>
      <c r="DG28" s="589"/>
      <c r="DH28" s="589"/>
      <c r="DI28" s="589"/>
      <c r="DJ28" s="589"/>
      <c r="DK28" s="590"/>
      <c r="DL28" s="594">
        <v>6302455</v>
      </c>
      <c r="DM28" s="589"/>
      <c r="DN28" s="589"/>
      <c r="DO28" s="589"/>
      <c r="DP28" s="589"/>
      <c r="DQ28" s="589"/>
      <c r="DR28" s="589"/>
      <c r="DS28" s="589"/>
      <c r="DT28" s="589"/>
      <c r="DU28" s="589"/>
      <c r="DV28" s="590"/>
      <c r="DW28" s="611">
        <v>12.5</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113269</v>
      </c>
      <c r="S29" s="589"/>
      <c r="T29" s="589"/>
      <c r="U29" s="589"/>
      <c r="V29" s="589"/>
      <c r="W29" s="589"/>
      <c r="X29" s="589"/>
      <c r="Y29" s="590"/>
      <c r="Z29" s="641">
        <v>0.1</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58</v>
      </c>
      <c r="CG29" s="622"/>
      <c r="CH29" s="622"/>
      <c r="CI29" s="622"/>
      <c r="CJ29" s="622"/>
      <c r="CK29" s="622"/>
      <c r="CL29" s="622"/>
      <c r="CM29" s="622"/>
      <c r="CN29" s="622"/>
      <c r="CO29" s="622"/>
      <c r="CP29" s="622"/>
      <c r="CQ29" s="623"/>
      <c r="CR29" s="588">
        <v>6538359</v>
      </c>
      <c r="CS29" s="607"/>
      <c r="CT29" s="607"/>
      <c r="CU29" s="607"/>
      <c r="CV29" s="607"/>
      <c r="CW29" s="607"/>
      <c r="CX29" s="607"/>
      <c r="CY29" s="608"/>
      <c r="CZ29" s="591">
        <v>7.6</v>
      </c>
      <c r="DA29" s="609"/>
      <c r="DB29" s="609"/>
      <c r="DC29" s="610"/>
      <c r="DD29" s="594">
        <v>6302221</v>
      </c>
      <c r="DE29" s="607"/>
      <c r="DF29" s="607"/>
      <c r="DG29" s="607"/>
      <c r="DH29" s="607"/>
      <c r="DI29" s="607"/>
      <c r="DJ29" s="607"/>
      <c r="DK29" s="608"/>
      <c r="DL29" s="594">
        <v>6302221</v>
      </c>
      <c r="DM29" s="607"/>
      <c r="DN29" s="607"/>
      <c r="DO29" s="607"/>
      <c r="DP29" s="607"/>
      <c r="DQ29" s="607"/>
      <c r="DR29" s="607"/>
      <c r="DS29" s="607"/>
      <c r="DT29" s="607"/>
      <c r="DU29" s="607"/>
      <c r="DV29" s="608"/>
      <c r="DW29" s="611">
        <v>12.5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533824</v>
      </c>
      <c r="S30" s="589"/>
      <c r="T30" s="589"/>
      <c r="U30" s="589"/>
      <c r="V30" s="589"/>
      <c r="W30" s="589"/>
      <c r="X30" s="589"/>
      <c r="Y30" s="590"/>
      <c r="Z30" s="641">
        <v>0.6</v>
      </c>
      <c r="AA30" s="641"/>
      <c r="AB30" s="641"/>
      <c r="AC30" s="641"/>
      <c r="AD30" s="642" t="s">
        <v>223</v>
      </c>
      <c r="AE30" s="642"/>
      <c r="AF30" s="642"/>
      <c r="AG30" s="642"/>
      <c r="AH30" s="642"/>
      <c r="AI30" s="642"/>
      <c r="AJ30" s="642"/>
      <c r="AK30" s="642"/>
      <c r="AL30" s="611" t="s">
        <v>223</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98.9</v>
      </c>
      <c r="BH30" s="655"/>
      <c r="BI30" s="655"/>
      <c r="BJ30" s="655"/>
      <c r="BK30" s="655"/>
      <c r="BL30" s="655"/>
      <c r="BM30" s="656">
        <v>96.1</v>
      </c>
      <c r="BN30" s="655"/>
      <c r="BO30" s="655"/>
      <c r="BP30" s="655"/>
      <c r="BQ30" s="657"/>
      <c r="BR30" s="654">
        <v>98.8</v>
      </c>
      <c r="BS30" s="655"/>
      <c r="BT30" s="655"/>
      <c r="BU30" s="655"/>
      <c r="BV30" s="655"/>
      <c r="BW30" s="655"/>
      <c r="BX30" s="656">
        <v>95.6</v>
      </c>
      <c r="BY30" s="655"/>
      <c r="BZ30" s="655"/>
      <c r="CA30" s="655"/>
      <c r="CB30" s="657"/>
      <c r="CD30" s="660"/>
      <c r="CE30" s="661"/>
      <c r="CF30" s="625" t="s">
        <v>294</v>
      </c>
      <c r="CG30" s="622"/>
      <c r="CH30" s="622"/>
      <c r="CI30" s="622"/>
      <c r="CJ30" s="622"/>
      <c r="CK30" s="622"/>
      <c r="CL30" s="622"/>
      <c r="CM30" s="622"/>
      <c r="CN30" s="622"/>
      <c r="CO30" s="622"/>
      <c r="CP30" s="622"/>
      <c r="CQ30" s="623"/>
      <c r="CR30" s="588">
        <v>5642564</v>
      </c>
      <c r="CS30" s="589"/>
      <c r="CT30" s="589"/>
      <c r="CU30" s="589"/>
      <c r="CV30" s="589"/>
      <c r="CW30" s="589"/>
      <c r="CX30" s="589"/>
      <c r="CY30" s="590"/>
      <c r="CZ30" s="591">
        <v>6.6</v>
      </c>
      <c r="DA30" s="609"/>
      <c r="DB30" s="609"/>
      <c r="DC30" s="610"/>
      <c r="DD30" s="594">
        <v>5445221</v>
      </c>
      <c r="DE30" s="589"/>
      <c r="DF30" s="589"/>
      <c r="DG30" s="589"/>
      <c r="DH30" s="589"/>
      <c r="DI30" s="589"/>
      <c r="DJ30" s="589"/>
      <c r="DK30" s="590"/>
      <c r="DL30" s="594">
        <v>5445221</v>
      </c>
      <c r="DM30" s="589"/>
      <c r="DN30" s="589"/>
      <c r="DO30" s="589"/>
      <c r="DP30" s="589"/>
      <c r="DQ30" s="589"/>
      <c r="DR30" s="589"/>
      <c r="DS30" s="589"/>
      <c r="DT30" s="589"/>
      <c r="DU30" s="589"/>
      <c r="DV30" s="590"/>
      <c r="DW30" s="611">
        <v>10.8</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2410308</v>
      </c>
      <c r="S31" s="589"/>
      <c r="T31" s="589"/>
      <c r="U31" s="589"/>
      <c r="V31" s="589"/>
      <c r="W31" s="589"/>
      <c r="X31" s="589"/>
      <c r="Y31" s="590"/>
      <c r="Z31" s="641">
        <v>2.7</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98.6</v>
      </c>
      <c r="BH31" s="607"/>
      <c r="BI31" s="607"/>
      <c r="BJ31" s="607"/>
      <c r="BK31" s="607"/>
      <c r="BL31" s="607"/>
      <c r="BM31" s="643">
        <v>94.7</v>
      </c>
      <c r="BN31" s="653"/>
      <c r="BO31" s="653"/>
      <c r="BP31" s="653"/>
      <c r="BQ31" s="617"/>
      <c r="BR31" s="652">
        <v>98.4</v>
      </c>
      <c r="BS31" s="607"/>
      <c r="BT31" s="607"/>
      <c r="BU31" s="607"/>
      <c r="BV31" s="607"/>
      <c r="BW31" s="607"/>
      <c r="BX31" s="643">
        <v>93.7</v>
      </c>
      <c r="BY31" s="653"/>
      <c r="BZ31" s="653"/>
      <c r="CA31" s="653"/>
      <c r="CB31" s="617"/>
      <c r="CD31" s="660"/>
      <c r="CE31" s="661"/>
      <c r="CF31" s="625" t="s">
        <v>298</v>
      </c>
      <c r="CG31" s="622"/>
      <c r="CH31" s="622"/>
      <c r="CI31" s="622"/>
      <c r="CJ31" s="622"/>
      <c r="CK31" s="622"/>
      <c r="CL31" s="622"/>
      <c r="CM31" s="622"/>
      <c r="CN31" s="622"/>
      <c r="CO31" s="622"/>
      <c r="CP31" s="622"/>
      <c r="CQ31" s="623"/>
      <c r="CR31" s="588">
        <v>895795</v>
      </c>
      <c r="CS31" s="607"/>
      <c r="CT31" s="607"/>
      <c r="CU31" s="607"/>
      <c r="CV31" s="607"/>
      <c r="CW31" s="607"/>
      <c r="CX31" s="607"/>
      <c r="CY31" s="608"/>
      <c r="CZ31" s="591">
        <v>1</v>
      </c>
      <c r="DA31" s="609"/>
      <c r="DB31" s="609"/>
      <c r="DC31" s="610"/>
      <c r="DD31" s="594">
        <v>857000</v>
      </c>
      <c r="DE31" s="607"/>
      <c r="DF31" s="607"/>
      <c r="DG31" s="607"/>
      <c r="DH31" s="607"/>
      <c r="DI31" s="607"/>
      <c r="DJ31" s="607"/>
      <c r="DK31" s="608"/>
      <c r="DL31" s="594">
        <v>857000</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4119156</v>
      </c>
      <c r="S32" s="589"/>
      <c r="T32" s="589"/>
      <c r="U32" s="589"/>
      <c r="V32" s="589"/>
      <c r="W32" s="589"/>
      <c r="X32" s="589"/>
      <c r="Y32" s="590"/>
      <c r="Z32" s="641">
        <v>4.5999999999999996</v>
      </c>
      <c r="AA32" s="641"/>
      <c r="AB32" s="641"/>
      <c r="AC32" s="641"/>
      <c r="AD32" s="642">
        <v>11165</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99.1</v>
      </c>
      <c r="BH32" s="573"/>
      <c r="BI32" s="573"/>
      <c r="BJ32" s="573"/>
      <c r="BK32" s="573"/>
      <c r="BL32" s="573"/>
      <c r="BM32" s="636">
        <v>97</v>
      </c>
      <c r="BN32" s="573"/>
      <c r="BO32" s="573"/>
      <c r="BP32" s="573"/>
      <c r="BQ32" s="630"/>
      <c r="BR32" s="651">
        <v>99.1</v>
      </c>
      <c r="BS32" s="573"/>
      <c r="BT32" s="573"/>
      <c r="BU32" s="573"/>
      <c r="BV32" s="573"/>
      <c r="BW32" s="573"/>
      <c r="BX32" s="636">
        <v>96.7</v>
      </c>
      <c r="BY32" s="573"/>
      <c r="BZ32" s="573"/>
      <c r="CA32" s="573"/>
      <c r="CB32" s="630"/>
      <c r="CD32" s="662"/>
      <c r="CE32" s="663"/>
      <c r="CF32" s="625" t="s">
        <v>301</v>
      </c>
      <c r="CG32" s="622"/>
      <c r="CH32" s="622"/>
      <c r="CI32" s="622"/>
      <c r="CJ32" s="622"/>
      <c r="CK32" s="622"/>
      <c r="CL32" s="622"/>
      <c r="CM32" s="622"/>
      <c r="CN32" s="622"/>
      <c r="CO32" s="622"/>
      <c r="CP32" s="622"/>
      <c r="CQ32" s="623"/>
      <c r="CR32" s="588">
        <v>234</v>
      </c>
      <c r="CS32" s="589"/>
      <c r="CT32" s="589"/>
      <c r="CU32" s="589"/>
      <c r="CV32" s="589"/>
      <c r="CW32" s="589"/>
      <c r="CX32" s="589"/>
      <c r="CY32" s="590"/>
      <c r="CZ32" s="591">
        <v>0</v>
      </c>
      <c r="DA32" s="609"/>
      <c r="DB32" s="609"/>
      <c r="DC32" s="610"/>
      <c r="DD32" s="594">
        <v>234</v>
      </c>
      <c r="DE32" s="589"/>
      <c r="DF32" s="589"/>
      <c r="DG32" s="589"/>
      <c r="DH32" s="589"/>
      <c r="DI32" s="589"/>
      <c r="DJ32" s="589"/>
      <c r="DK32" s="590"/>
      <c r="DL32" s="594">
        <v>234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6946600</v>
      </c>
      <c r="S33" s="589"/>
      <c r="T33" s="589"/>
      <c r="U33" s="589"/>
      <c r="V33" s="589"/>
      <c r="W33" s="589"/>
      <c r="X33" s="589"/>
      <c r="Y33" s="590"/>
      <c r="Z33" s="641">
        <v>7.8</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33121862</v>
      </c>
      <c r="CS33" s="607"/>
      <c r="CT33" s="607"/>
      <c r="CU33" s="607"/>
      <c r="CV33" s="607"/>
      <c r="CW33" s="607"/>
      <c r="CX33" s="607"/>
      <c r="CY33" s="608"/>
      <c r="CZ33" s="591">
        <v>38.700000000000003</v>
      </c>
      <c r="DA33" s="609"/>
      <c r="DB33" s="609"/>
      <c r="DC33" s="610"/>
      <c r="DD33" s="594">
        <v>25676036</v>
      </c>
      <c r="DE33" s="607"/>
      <c r="DF33" s="607"/>
      <c r="DG33" s="607"/>
      <c r="DH33" s="607"/>
      <c r="DI33" s="607"/>
      <c r="DJ33" s="607"/>
      <c r="DK33" s="608"/>
      <c r="DL33" s="594">
        <v>17865641</v>
      </c>
      <c r="DM33" s="607"/>
      <c r="DN33" s="607"/>
      <c r="DO33" s="607"/>
      <c r="DP33" s="607"/>
      <c r="DQ33" s="607"/>
      <c r="DR33" s="607"/>
      <c r="DS33" s="607"/>
      <c r="DT33" s="607"/>
      <c r="DU33" s="607"/>
      <c r="DV33" s="608"/>
      <c r="DW33" s="611">
        <v>35.5</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13436497</v>
      </c>
      <c r="CS34" s="589"/>
      <c r="CT34" s="589"/>
      <c r="CU34" s="589"/>
      <c r="CV34" s="589"/>
      <c r="CW34" s="589"/>
      <c r="CX34" s="589"/>
      <c r="CY34" s="590"/>
      <c r="CZ34" s="591">
        <v>15.7</v>
      </c>
      <c r="DA34" s="609"/>
      <c r="DB34" s="609"/>
      <c r="DC34" s="610"/>
      <c r="DD34" s="594">
        <v>11413676</v>
      </c>
      <c r="DE34" s="589"/>
      <c r="DF34" s="589"/>
      <c r="DG34" s="589"/>
      <c r="DH34" s="589"/>
      <c r="DI34" s="589"/>
      <c r="DJ34" s="589"/>
      <c r="DK34" s="590"/>
      <c r="DL34" s="594">
        <v>7502616</v>
      </c>
      <c r="DM34" s="589"/>
      <c r="DN34" s="589"/>
      <c r="DO34" s="589"/>
      <c r="DP34" s="589"/>
      <c r="DQ34" s="589"/>
      <c r="DR34" s="589"/>
      <c r="DS34" s="589"/>
      <c r="DT34" s="589"/>
      <c r="DU34" s="589"/>
      <c r="DV34" s="590"/>
      <c r="DW34" s="611">
        <v>14.9</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1362900</v>
      </c>
      <c r="S35" s="589"/>
      <c r="T35" s="589"/>
      <c r="U35" s="589"/>
      <c r="V35" s="589"/>
      <c r="W35" s="589"/>
      <c r="X35" s="589"/>
      <c r="Y35" s="590"/>
      <c r="Z35" s="641">
        <v>1.5</v>
      </c>
      <c r="AA35" s="641"/>
      <c r="AB35" s="641"/>
      <c r="AC35" s="641"/>
      <c r="AD35" s="642" t="s">
        <v>223</v>
      </c>
      <c r="AE35" s="642"/>
      <c r="AF35" s="642"/>
      <c r="AG35" s="642"/>
      <c r="AH35" s="642"/>
      <c r="AI35" s="642"/>
      <c r="AJ35" s="642"/>
      <c r="AK35" s="642"/>
      <c r="AL35" s="611" t="s">
        <v>223</v>
      </c>
      <c r="AM35" s="643"/>
      <c r="AN35" s="643"/>
      <c r="AO35" s="644"/>
      <c r="AP35" s="186"/>
      <c r="AQ35" s="645" t="s">
        <v>309</v>
      </c>
      <c r="AR35" s="646"/>
      <c r="AS35" s="646"/>
      <c r="AT35" s="646"/>
      <c r="AU35" s="646"/>
      <c r="AV35" s="646"/>
      <c r="AW35" s="646"/>
      <c r="AX35" s="646"/>
      <c r="AY35" s="647"/>
      <c r="AZ35" s="638">
        <v>11611643</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580222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1434449</v>
      </c>
      <c r="CS35" s="607"/>
      <c r="CT35" s="607"/>
      <c r="CU35" s="607"/>
      <c r="CV35" s="607"/>
      <c r="CW35" s="607"/>
      <c r="CX35" s="607"/>
      <c r="CY35" s="608"/>
      <c r="CZ35" s="591">
        <v>1.7</v>
      </c>
      <c r="DA35" s="609"/>
      <c r="DB35" s="609"/>
      <c r="DC35" s="610"/>
      <c r="DD35" s="594">
        <v>1340970</v>
      </c>
      <c r="DE35" s="607"/>
      <c r="DF35" s="607"/>
      <c r="DG35" s="607"/>
      <c r="DH35" s="607"/>
      <c r="DI35" s="607"/>
      <c r="DJ35" s="607"/>
      <c r="DK35" s="608"/>
      <c r="DL35" s="594">
        <v>1340970</v>
      </c>
      <c r="DM35" s="607"/>
      <c r="DN35" s="607"/>
      <c r="DO35" s="607"/>
      <c r="DP35" s="607"/>
      <c r="DQ35" s="607"/>
      <c r="DR35" s="607"/>
      <c r="DS35" s="607"/>
      <c r="DT35" s="607"/>
      <c r="DU35" s="607"/>
      <c r="DV35" s="608"/>
      <c r="DW35" s="611">
        <v>2.7</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88699054</v>
      </c>
      <c r="S36" s="629"/>
      <c r="T36" s="629"/>
      <c r="U36" s="629"/>
      <c r="V36" s="629"/>
      <c r="W36" s="629"/>
      <c r="X36" s="629"/>
      <c r="Y36" s="632"/>
      <c r="Z36" s="633">
        <v>100</v>
      </c>
      <c r="AA36" s="633"/>
      <c r="AB36" s="633"/>
      <c r="AC36" s="633"/>
      <c r="AD36" s="634">
        <v>48989379</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2719067</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-549072</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7674409</v>
      </c>
      <c r="CS36" s="589"/>
      <c r="CT36" s="589"/>
      <c r="CU36" s="589"/>
      <c r="CV36" s="589"/>
      <c r="CW36" s="589"/>
      <c r="CX36" s="589"/>
      <c r="CY36" s="590"/>
      <c r="CZ36" s="591">
        <v>9</v>
      </c>
      <c r="DA36" s="609"/>
      <c r="DB36" s="609"/>
      <c r="DC36" s="610"/>
      <c r="DD36" s="594">
        <v>6668286</v>
      </c>
      <c r="DE36" s="589"/>
      <c r="DF36" s="589"/>
      <c r="DG36" s="589"/>
      <c r="DH36" s="589"/>
      <c r="DI36" s="589"/>
      <c r="DJ36" s="589"/>
      <c r="DK36" s="590"/>
      <c r="DL36" s="594">
        <v>4387569</v>
      </c>
      <c r="DM36" s="589"/>
      <c r="DN36" s="589"/>
      <c r="DO36" s="589"/>
      <c r="DP36" s="589"/>
      <c r="DQ36" s="589"/>
      <c r="DR36" s="589"/>
      <c r="DS36" s="589"/>
      <c r="DT36" s="589"/>
      <c r="DU36" s="589"/>
      <c r="DV36" s="590"/>
      <c r="DW36" s="611">
        <v>8.6999999999999993</v>
      </c>
      <c r="DX36" s="612"/>
      <c r="DY36" s="612"/>
      <c r="DZ36" s="612"/>
      <c r="EA36" s="612"/>
      <c r="EB36" s="612"/>
      <c r="EC36" s="613"/>
    </row>
    <row r="37" spans="2:133" ht="11.25" customHeight="1">
      <c r="AQ37" s="614" t="s">
        <v>316</v>
      </c>
      <c r="AR37" s="615"/>
      <c r="AS37" s="615"/>
      <c r="AT37" s="615"/>
      <c r="AU37" s="615"/>
      <c r="AV37" s="615"/>
      <c r="AW37" s="615"/>
      <c r="AX37" s="615"/>
      <c r="AY37" s="616"/>
      <c r="AZ37" s="588">
        <v>2166455</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39368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11102</v>
      </c>
      <c r="CS37" s="607"/>
      <c r="CT37" s="607"/>
      <c r="CU37" s="607"/>
      <c r="CV37" s="607"/>
      <c r="CW37" s="607"/>
      <c r="CX37" s="607"/>
      <c r="CY37" s="608"/>
      <c r="CZ37" s="591">
        <v>0</v>
      </c>
      <c r="DA37" s="609"/>
      <c r="DB37" s="609"/>
      <c r="DC37" s="610"/>
      <c r="DD37" s="594">
        <v>10890</v>
      </c>
      <c r="DE37" s="607"/>
      <c r="DF37" s="607"/>
      <c r="DG37" s="607"/>
      <c r="DH37" s="607"/>
      <c r="DI37" s="607"/>
      <c r="DJ37" s="607"/>
      <c r="DK37" s="608"/>
      <c r="DL37" s="594">
        <v>10890</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319</v>
      </c>
      <c r="AR38" s="615"/>
      <c r="AS38" s="615"/>
      <c r="AT38" s="615"/>
      <c r="AU38" s="615"/>
      <c r="AV38" s="615"/>
      <c r="AW38" s="615"/>
      <c r="AX38" s="615"/>
      <c r="AY38" s="616"/>
      <c r="AZ38" s="588">
        <v>76410</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67451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6676489</v>
      </c>
      <c r="CS38" s="589"/>
      <c r="CT38" s="589"/>
      <c r="CU38" s="589"/>
      <c r="CV38" s="589"/>
      <c r="CW38" s="589"/>
      <c r="CX38" s="589"/>
      <c r="CY38" s="590"/>
      <c r="CZ38" s="591">
        <v>7.8</v>
      </c>
      <c r="DA38" s="609"/>
      <c r="DB38" s="609"/>
      <c r="DC38" s="610"/>
      <c r="DD38" s="594">
        <v>5829015</v>
      </c>
      <c r="DE38" s="589"/>
      <c r="DF38" s="589"/>
      <c r="DG38" s="589"/>
      <c r="DH38" s="589"/>
      <c r="DI38" s="589"/>
      <c r="DJ38" s="589"/>
      <c r="DK38" s="590"/>
      <c r="DL38" s="594">
        <v>4634486</v>
      </c>
      <c r="DM38" s="589"/>
      <c r="DN38" s="589"/>
      <c r="DO38" s="589"/>
      <c r="DP38" s="589"/>
      <c r="DQ38" s="589"/>
      <c r="DR38" s="589"/>
      <c r="DS38" s="589"/>
      <c r="DT38" s="589"/>
      <c r="DU38" s="589"/>
      <c r="DV38" s="590"/>
      <c r="DW38" s="611">
        <v>9.1999999999999993</v>
      </c>
      <c r="DX38" s="612"/>
      <c r="DY38" s="612"/>
      <c r="DZ38" s="612"/>
      <c r="EA38" s="612"/>
      <c r="EB38" s="612"/>
      <c r="EC38" s="613"/>
    </row>
    <row r="39" spans="2:133" ht="11.25" customHeight="1">
      <c r="AQ39" s="614" t="s">
        <v>322</v>
      </c>
      <c r="AR39" s="615"/>
      <c r="AS39" s="615"/>
      <c r="AT39" s="615"/>
      <c r="AU39" s="615"/>
      <c r="AV39" s="615"/>
      <c r="AW39" s="615"/>
      <c r="AX39" s="615"/>
      <c r="AY39" s="616"/>
      <c r="AZ39" s="588">
        <v>49632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378137</v>
      </c>
      <c r="CS39" s="607"/>
      <c r="CT39" s="607"/>
      <c r="CU39" s="607"/>
      <c r="CV39" s="607"/>
      <c r="CW39" s="607"/>
      <c r="CX39" s="607"/>
      <c r="CY39" s="608"/>
      <c r="CZ39" s="591">
        <v>0.4</v>
      </c>
      <c r="DA39" s="609"/>
      <c r="DB39" s="609"/>
      <c r="DC39" s="610"/>
      <c r="DD39" s="594">
        <v>1456</v>
      </c>
      <c r="DE39" s="607"/>
      <c r="DF39" s="607"/>
      <c r="DG39" s="607"/>
      <c r="DH39" s="607"/>
      <c r="DI39" s="607"/>
      <c r="DJ39" s="607"/>
      <c r="DK39" s="608"/>
      <c r="DL39" s="594" t="s">
        <v>223</v>
      </c>
      <c r="DM39" s="607"/>
      <c r="DN39" s="607"/>
      <c r="DO39" s="607"/>
      <c r="DP39" s="607"/>
      <c r="DQ39" s="607"/>
      <c r="DR39" s="607"/>
      <c r="DS39" s="607"/>
      <c r="DT39" s="607"/>
      <c r="DU39" s="607"/>
      <c r="DV39" s="608"/>
      <c r="DW39" s="611" t="s">
        <v>223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2127456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3521881</v>
      </c>
      <c r="CS40" s="589"/>
      <c r="CT40" s="589"/>
      <c r="CU40" s="589"/>
      <c r="CV40" s="589"/>
      <c r="CW40" s="589"/>
      <c r="CX40" s="589"/>
      <c r="CY40" s="590"/>
      <c r="CZ40" s="591">
        <v>4.0999999999999996</v>
      </c>
      <c r="DA40" s="609"/>
      <c r="DB40" s="609"/>
      <c r="DC40" s="610"/>
      <c r="DD40" s="594">
        <v>422633</v>
      </c>
      <c r="DE40" s="589"/>
      <c r="DF40" s="589"/>
      <c r="DG40" s="589"/>
      <c r="DH40" s="589"/>
      <c r="DI40" s="589"/>
      <c r="DJ40" s="589"/>
      <c r="DK40" s="590"/>
      <c r="DL40" s="594" t="s">
        <v>223</v>
      </c>
      <c r="DM40" s="589"/>
      <c r="DN40" s="589"/>
      <c r="DO40" s="589"/>
      <c r="DP40" s="589"/>
      <c r="DQ40" s="589"/>
      <c r="DR40" s="589"/>
      <c r="DS40" s="589"/>
      <c r="DT40" s="589"/>
      <c r="DU40" s="589"/>
      <c r="DV40" s="590"/>
      <c r="DW40" s="611" t="s">
        <v>223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4472623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16796378</v>
      </c>
      <c r="CS42" s="589"/>
      <c r="CT42" s="589"/>
      <c r="CU42" s="589"/>
      <c r="CV42" s="589"/>
      <c r="CW42" s="589"/>
      <c r="CX42" s="589"/>
      <c r="CY42" s="590"/>
      <c r="CZ42" s="591">
        <v>19.600000000000001</v>
      </c>
      <c r="DA42" s="592"/>
      <c r="DB42" s="592"/>
      <c r="DC42" s="593"/>
      <c r="DD42" s="594">
        <v>5785085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936470</v>
      </c>
      <c r="CS43" s="607"/>
      <c r="CT43" s="607"/>
      <c r="CU43" s="607"/>
      <c r="CV43" s="607"/>
      <c r="CW43" s="607"/>
      <c r="CX43" s="607"/>
      <c r="CY43" s="608"/>
      <c r="CZ43" s="591">
        <v>1.1000000000000001</v>
      </c>
      <c r="DA43" s="609"/>
      <c r="DB43" s="609"/>
      <c r="DC43" s="610"/>
      <c r="DD43" s="594">
        <v>881892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290</v>
      </c>
      <c r="CE44" s="602"/>
      <c r="CF44" s="585" t="s">
        <v>337</v>
      </c>
      <c r="CG44" s="586"/>
      <c r="CH44" s="586"/>
      <c r="CI44" s="586"/>
      <c r="CJ44" s="586"/>
      <c r="CK44" s="586"/>
      <c r="CL44" s="586"/>
      <c r="CM44" s="586"/>
      <c r="CN44" s="586"/>
      <c r="CO44" s="586"/>
      <c r="CP44" s="586"/>
      <c r="CQ44" s="587"/>
      <c r="CR44" s="588">
        <v>16562017</v>
      </c>
      <c r="CS44" s="589"/>
      <c r="CT44" s="589"/>
      <c r="CU44" s="589"/>
      <c r="CV44" s="589"/>
      <c r="CW44" s="589"/>
      <c r="CX44" s="589"/>
      <c r="CY44" s="590"/>
      <c r="CZ44" s="591">
        <v>19.3</v>
      </c>
      <c r="DA44" s="592"/>
      <c r="DB44" s="592"/>
      <c r="DC44" s="593"/>
      <c r="DD44" s="594">
        <v>5590883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6630228</v>
      </c>
      <c r="CS45" s="607"/>
      <c r="CT45" s="607"/>
      <c r="CU45" s="607"/>
      <c r="CV45" s="607"/>
      <c r="CW45" s="607"/>
      <c r="CX45" s="607"/>
      <c r="CY45" s="608"/>
      <c r="CZ45" s="591">
        <v>7.7</v>
      </c>
      <c r="DA45" s="609"/>
      <c r="DB45" s="609"/>
      <c r="DC45" s="610"/>
      <c r="DD45" s="594">
        <v>297932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9695325</v>
      </c>
      <c r="CS46" s="589"/>
      <c r="CT46" s="589"/>
      <c r="CU46" s="589"/>
      <c r="CV46" s="589"/>
      <c r="CW46" s="589"/>
      <c r="CX46" s="589"/>
      <c r="CY46" s="590"/>
      <c r="CZ46" s="591">
        <v>11.3</v>
      </c>
      <c r="DA46" s="592"/>
      <c r="DB46" s="592"/>
      <c r="DC46" s="593"/>
      <c r="DD46" s="594">
        <v>5136887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234361</v>
      </c>
      <c r="CS47" s="607"/>
      <c r="CT47" s="607"/>
      <c r="CU47" s="607"/>
      <c r="CV47" s="607"/>
      <c r="CW47" s="607"/>
      <c r="CX47" s="607"/>
      <c r="CY47" s="608"/>
      <c r="CZ47" s="591">
        <v>0.3</v>
      </c>
      <c r="DA47" s="609"/>
      <c r="DB47" s="609"/>
      <c r="DC47" s="610"/>
      <c r="DD47" s="594">
        <v>194202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85606674</v>
      </c>
      <c r="CS49" s="573"/>
      <c r="CT49" s="573"/>
      <c r="CU49" s="573"/>
      <c r="CV49" s="573"/>
      <c r="CW49" s="573"/>
      <c r="CX49" s="573"/>
      <c r="CY49" s="574"/>
      <c r="CZ49" s="575">
        <v>100</v>
      </c>
      <c r="DA49" s="576"/>
      <c r="DB49" s="576"/>
      <c r="DC49" s="577"/>
      <c r="DD49" s="578">
        <v>54395474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7"/>
      <c r="BA5" s="207"/>
      <c r="BB5" s="207"/>
      <c r="BC5" s="207"/>
      <c r="BD5" s="207"/>
      <c r="BE5" s="208"/>
      <c r="BF5" s="208"/>
      <c r="BG5" s="208"/>
      <c r="BH5" s="208"/>
      <c r="BI5" s="208"/>
      <c r="BJ5" s="208"/>
      <c r="BK5" s="208"/>
      <c r="BL5" s="208"/>
      <c r="BM5" s="208"/>
      <c r="BN5" s="208"/>
      <c r="BO5" s="208"/>
      <c r="BP5" s="208"/>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366</v>
      </c>
      <c r="C7" s="1050"/>
      <c r="D7" s="1050"/>
      <c r="E7" s="1050"/>
      <c r="F7" s="1050"/>
      <c r="G7" s="1050"/>
      <c r="H7" s="1050"/>
      <c r="I7" s="1050"/>
      <c r="J7" s="1050"/>
      <c r="K7" s="1050"/>
      <c r="L7" s="1050"/>
      <c r="M7" s="1050"/>
      <c r="N7" s="1050"/>
      <c r="O7" s="1050"/>
      <c r="P7" s="1051"/>
      <c r="Q7" s="1103">
        <v>87784</v>
      </c>
      <c r="R7" s="1104"/>
      <c r="S7" s="1104"/>
      <c r="T7" s="1104"/>
      <c r="U7" s="1104"/>
      <c r="V7" s="1104">
        <v>84709</v>
      </c>
      <c r="W7" s="1104"/>
      <c r="X7" s="1104"/>
      <c r="Y7" s="1104"/>
      <c r="Z7" s="1104"/>
      <c r="AA7" s="1104">
        <v>3075</v>
      </c>
      <c r="AB7" s="1104"/>
      <c r="AC7" s="1104"/>
      <c r="AD7" s="1104"/>
      <c r="AE7" s="1105"/>
      <c r="AF7" s="1106">
        <v>2954</v>
      </c>
      <c r="AG7" s="1107"/>
      <c r="AH7" s="1107"/>
      <c r="AI7" s="1107"/>
      <c r="AJ7" s="1108"/>
      <c r="AK7" s="1090">
        <v>540</v>
      </c>
      <c r="AL7" s="1091"/>
      <c r="AM7" s="1091"/>
      <c r="AN7" s="1091"/>
      <c r="AO7" s="1091"/>
      <c r="AP7" s="1091">
        <v>69927</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536</v>
      </c>
      <c r="BT7" s="1095"/>
      <c r="BU7" s="1095"/>
      <c r="BV7" s="1095"/>
      <c r="BW7" s="1095"/>
      <c r="BX7" s="1095"/>
      <c r="BY7" s="1095"/>
      <c r="BZ7" s="1095"/>
      <c r="CA7" s="1095"/>
      <c r="CB7" s="1095"/>
      <c r="CC7" s="1095"/>
      <c r="CD7" s="1095"/>
      <c r="CE7" s="1095"/>
      <c r="CF7" s="1095"/>
      <c r="CG7" s="1096"/>
      <c r="CH7" s="1087">
        <v>-9</v>
      </c>
      <c r="CI7" s="1088"/>
      <c r="CJ7" s="1088"/>
      <c r="CK7" s="1088"/>
      <c r="CL7" s="1089"/>
      <c r="CM7" s="1087">
        <v>162</v>
      </c>
      <c r="CN7" s="1088"/>
      <c r="CO7" s="1088"/>
      <c r="CP7" s="1088"/>
      <c r="CQ7" s="1089"/>
      <c r="CR7" s="1087">
        <v>105</v>
      </c>
      <c r="CS7" s="1088"/>
      <c r="CT7" s="1088"/>
      <c r="CU7" s="1088"/>
      <c r="CV7" s="1089"/>
      <c r="CW7" s="1087">
        <v>19</v>
      </c>
      <c r="CX7" s="1088"/>
      <c r="CY7" s="1088"/>
      <c r="CZ7" s="1088"/>
      <c r="DA7" s="1089"/>
      <c r="DB7" s="1087" t="s">
        <v>480</v>
      </c>
      <c r="DC7" s="1088"/>
      <c r="DD7" s="1088"/>
      <c r="DE7" s="1088"/>
      <c r="DF7" s="1089"/>
      <c r="DG7" s="1087" t="s">
        <v>480</v>
      </c>
      <c r="DH7" s="1088"/>
      <c r="DI7" s="1088"/>
      <c r="DJ7" s="1088"/>
      <c r="DK7" s="1089"/>
      <c r="DL7" s="1087" t="s">
        <v>480</v>
      </c>
      <c r="DM7" s="1088"/>
      <c r="DN7" s="1088"/>
      <c r="DO7" s="1088"/>
      <c r="DP7" s="1089"/>
      <c r="DQ7" s="1087" t="s">
        <v>480</v>
      </c>
      <c r="DR7" s="1088"/>
      <c r="DS7" s="1088"/>
      <c r="DT7" s="1088"/>
      <c r="DU7" s="1089"/>
      <c r="DV7" s="1114"/>
      <c r="DW7" s="1115"/>
      <c r="DX7" s="1115"/>
      <c r="DY7" s="1115"/>
      <c r="DZ7" s="1116"/>
      <c r="EA7" s="205"/>
    </row>
    <row r="8" spans="1:131" s="206" customFormat="1" ht="26.25" customHeight="1">
      <c r="A8" s="212">
        <v>2</v>
      </c>
      <c r="B8" s="1036" t="s">
        <v>367</v>
      </c>
      <c r="C8" s="1037"/>
      <c r="D8" s="1037"/>
      <c r="E8" s="1037"/>
      <c r="F8" s="1037"/>
      <c r="G8" s="1037"/>
      <c r="H8" s="1037"/>
      <c r="I8" s="1037"/>
      <c r="J8" s="1037"/>
      <c r="K8" s="1037"/>
      <c r="L8" s="1037"/>
      <c r="M8" s="1037"/>
      <c r="N8" s="1037"/>
      <c r="O8" s="1037"/>
      <c r="P8" s="1038"/>
      <c r="Q8" s="1042">
        <v>727</v>
      </c>
      <c r="R8" s="1043"/>
      <c r="S8" s="1043"/>
      <c r="T8" s="1043"/>
      <c r="U8" s="1043"/>
      <c r="V8" s="1043">
        <v>721</v>
      </c>
      <c r="W8" s="1043"/>
      <c r="X8" s="1043"/>
      <c r="Y8" s="1043"/>
      <c r="Z8" s="1043"/>
      <c r="AA8" s="1043">
        <v>6</v>
      </c>
      <c r="AB8" s="1043"/>
      <c r="AC8" s="1043"/>
      <c r="AD8" s="1043"/>
      <c r="AE8" s="1044"/>
      <c r="AF8" s="1018">
        <v>5</v>
      </c>
      <c r="AG8" s="1019"/>
      <c r="AH8" s="1019"/>
      <c r="AI8" s="1019"/>
      <c r="AJ8" s="1020"/>
      <c r="AK8" s="1085">
        <v>200</v>
      </c>
      <c r="AL8" s="1086"/>
      <c r="AM8" s="1086"/>
      <c r="AN8" s="1086"/>
      <c r="AO8" s="1086"/>
      <c r="AP8" s="1086">
        <v>2765</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537</v>
      </c>
      <c r="BT8" s="1014"/>
      <c r="BU8" s="1014"/>
      <c r="BV8" s="1014"/>
      <c r="BW8" s="1014"/>
      <c r="BX8" s="1014"/>
      <c r="BY8" s="1014"/>
      <c r="BZ8" s="1014"/>
      <c r="CA8" s="1014"/>
      <c r="CB8" s="1014"/>
      <c r="CC8" s="1014"/>
      <c r="CD8" s="1014"/>
      <c r="CE8" s="1014"/>
      <c r="CF8" s="1014"/>
      <c r="CG8" s="1015"/>
      <c r="CH8" s="988">
        <v>20</v>
      </c>
      <c r="CI8" s="989"/>
      <c r="CJ8" s="989"/>
      <c r="CK8" s="989"/>
      <c r="CL8" s="990"/>
      <c r="CM8" s="988">
        <v>366</v>
      </c>
      <c r="CN8" s="989"/>
      <c r="CO8" s="989"/>
      <c r="CP8" s="989"/>
      <c r="CQ8" s="990"/>
      <c r="CR8" s="988">
        <v>320</v>
      </c>
      <c r="CS8" s="989"/>
      <c r="CT8" s="989"/>
      <c r="CU8" s="989"/>
      <c r="CV8" s="990"/>
      <c r="CW8" s="988">
        <v>156</v>
      </c>
      <c r="CX8" s="989"/>
      <c r="CY8" s="989"/>
      <c r="CZ8" s="989"/>
      <c r="DA8" s="990"/>
      <c r="DB8" s="988" t="s">
        <v>480</v>
      </c>
      <c r="DC8" s="989"/>
      <c r="DD8" s="989"/>
      <c r="DE8" s="989"/>
      <c r="DF8" s="990"/>
      <c r="DG8" s="988" t="s">
        <v>480</v>
      </c>
      <c r="DH8" s="989"/>
      <c r="DI8" s="989"/>
      <c r="DJ8" s="989"/>
      <c r="DK8" s="990"/>
      <c r="DL8" s="988" t="s">
        <v>480</v>
      </c>
      <c r="DM8" s="989"/>
      <c r="DN8" s="989"/>
      <c r="DO8" s="989"/>
      <c r="DP8" s="990"/>
      <c r="DQ8" s="988" t="s">
        <v>480</v>
      </c>
      <c r="DR8" s="989"/>
      <c r="DS8" s="989"/>
      <c r="DT8" s="989"/>
      <c r="DU8" s="990"/>
      <c r="DV8" s="991"/>
      <c r="DW8" s="992"/>
      <c r="DX8" s="992"/>
      <c r="DY8" s="992"/>
      <c r="DZ8" s="993"/>
      <c r="EA8" s="205"/>
    </row>
    <row r="9" spans="1:131" s="206" customFormat="1" ht="26.25" customHeight="1">
      <c r="A9" s="212">
        <v>3</v>
      </c>
      <c r="B9" s="1036" t="s">
        <v>368</v>
      </c>
      <c r="C9" s="1037"/>
      <c r="D9" s="1037"/>
      <c r="E9" s="1037"/>
      <c r="F9" s="1037"/>
      <c r="G9" s="1037"/>
      <c r="H9" s="1037"/>
      <c r="I9" s="1037"/>
      <c r="J9" s="1037"/>
      <c r="K9" s="1037"/>
      <c r="L9" s="1037"/>
      <c r="M9" s="1037"/>
      <c r="N9" s="1037"/>
      <c r="O9" s="1037"/>
      <c r="P9" s="1038"/>
      <c r="Q9" s="1042">
        <v>796</v>
      </c>
      <c r="R9" s="1043"/>
      <c r="S9" s="1043"/>
      <c r="T9" s="1043"/>
      <c r="U9" s="1043"/>
      <c r="V9" s="1043">
        <v>784</v>
      </c>
      <c r="W9" s="1043"/>
      <c r="X9" s="1043"/>
      <c r="Y9" s="1043"/>
      <c r="Z9" s="1043"/>
      <c r="AA9" s="1043">
        <v>12</v>
      </c>
      <c r="AB9" s="1043"/>
      <c r="AC9" s="1043"/>
      <c r="AD9" s="1043"/>
      <c r="AE9" s="1044"/>
      <c r="AF9" s="1018">
        <v>11</v>
      </c>
      <c r="AG9" s="1019"/>
      <c r="AH9" s="1019"/>
      <c r="AI9" s="1019"/>
      <c r="AJ9" s="1020"/>
      <c r="AK9" s="1085">
        <v>254</v>
      </c>
      <c r="AL9" s="1086"/>
      <c r="AM9" s="1086"/>
      <c r="AN9" s="1086"/>
      <c r="AO9" s="1086"/>
      <c r="AP9" s="1086">
        <v>1548</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538</v>
      </c>
      <c r="BT9" s="1014"/>
      <c r="BU9" s="1014"/>
      <c r="BV9" s="1014"/>
      <c r="BW9" s="1014"/>
      <c r="BX9" s="1014"/>
      <c r="BY9" s="1014"/>
      <c r="BZ9" s="1014"/>
      <c r="CA9" s="1014"/>
      <c r="CB9" s="1014"/>
      <c r="CC9" s="1014"/>
      <c r="CD9" s="1014"/>
      <c r="CE9" s="1014"/>
      <c r="CF9" s="1014"/>
      <c r="CG9" s="1015"/>
      <c r="CH9" s="988">
        <v>-4</v>
      </c>
      <c r="CI9" s="989"/>
      <c r="CJ9" s="989"/>
      <c r="CK9" s="989"/>
      <c r="CL9" s="990"/>
      <c r="CM9" s="988">
        <v>229</v>
      </c>
      <c r="CN9" s="989"/>
      <c r="CO9" s="989"/>
      <c r="CP9" s="989"/>
      <c r="CQ9" s="990"/>
      <c r="CR9" s="988">
        <v>80</v>
      </c>
      <c r="CS9" s="989"/>
      <c r="CT9" s="989"/>
      <c r="CU9" s="989"/>
      <c r="CV9" s="990"/>
      <c r="CW9" s="967" t="s">
        <v>480</v>
      </c>
      <c r="CX9" s="967"/>
      <c r="CY9" s="967"/>
      <c r="CZ9" s="967"/>
      <c r="DA9" s="967"/>
      <c r="DB9" s="988" t="s">
        <v>480</v>
      </c>
      <c r="DC9" s="989"/>
      <c r="DD9" s="989"/>
      <c r="DE9" s="989"/>
      <c r="DF9" s="990"/>
      <c r="DG9" s="988" t="s">
        <v>480</v>
      </c>
      <c r="DH9" s="989"/>
      <c r="DI9" s="989"/>
      <c r="DJ9" s="989"/>
      <c r="DK9" s="990"/>
      <c r="DL9" s="988" t="s">
        <v>480</v>
      </c>
      <c r="DM9" s="989"/>
      <c r="DN9" s="989"/>
      <c r="DO9" s="989"/>
      <c r="DP9" s="990"/>
      <c r="DQ9" s="988" t="s">
        <v>480</v>
      </c>
      <c r="DR9" s="989"/>
      <c r="DS9" s="989"/>
      <c r="DT9" s="989"/>
      <c r="DU9" s="990"/>
      <c r="DV9" s="991"/>
      <c r="DW9" s="992"/>
      <c r="DX9" s="992"/>
      <c r="DY9" s="992"/>
      <c r="DZ9" s="993"/>
      <c r="EA9" s="205"/>
    </row>
    <row r="10" spans="1:131" s="206" customFormat="1" ht="26.25" customHeight="1">
      <c r="A10" s="212">
        <v>4</v>
      </c>
      <c r="B10" s="1036" t="s">
        <v>369</v>
      </c>
      <c r="C10" s="1037"/>
      <c r="D10" s="1037"/>
      <c r="E10" s="1037"/>
      <c r="F10" s="1037"/>
      <c r="G10" s="1037"/>
      <c r="H10" s="1037"/>
      <c r="I10" s="1037"/>
      <c r="J10" s="1037"/>
      <c r="K10" s="1037"/>
      <c r="L10" s="1037"/>
      <c r="M10" s="1037"/>
      <c r="N10" s="1037"/>
      <c r="O10" s="1037"/>
      <c r="P10" s="1038"/>
      <c r="Q10" s="1042">
        <v>98</v>
      </c>
      <c r="R10" s="1043"/>
      <c r="S10" s="1043"/>
      <c r="T10" s="1043"/>
      <c r="U10" s="1043"/>
      <c r="V10" s="1043">
        <v>98</v>
      </c>
      <c r="W10" s="1043"/>
      <c r="X10" s="1043"/>
      <c r="Y10" s="1043"/>
      <c r="Z10" s="1043"/>
      <c r="AA10" s="1043">
        <v>0</v>
      </c>
      <c r="AB10" s="1043"/>
      <c r="AC10" s="1043"/>
      <c r="AD10" s="1043"/>
      <c r="AE10" s="1044"/>
      <c r="AF10" s="1018" t="s">
        <v>223</v>
      </c>
      <c r="AG10" s="1019"/>
      <c r="AH10" s="1019"/>
      <c r="AI10" s="1019"/>
      <c r="AJ10" s="1020"/>
      <c r="AK10" s="1085">
        <v>98</v>
      </c>
      <c r="AL10" s="1086"/>
      <c r="AM10" s="1086"/>
      <c r="AN10" s="1086"/>
      <c r="AO10" s="1086"/>
      <c r="AP10" s="1086">
        <v>95</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t="s">
        <v>539</v>
      </c>
      <c r="BS10" s="1013" t="s">
        <v>540</v>
      </c>
      <c r="BT10" s="1014"/>
      <c r="BU10" s="1014"/>
      <c r="BV10" s="1014"/>
      <c r="BW10" s="1014"/>
      <c r="BX10" s="1014"/>
      <c r="BY10" s="1014"/>
      <c r="BZ10" s="1014"/>
      <c r="CA10" s="1014"/>
      <c r="CB10" s="1014"/>
      <c r="CC10" s="1014"/>
      <c r="CD10" s="1014"/>
      <c r="CE10" s="1014"/>
      <c r="CF10" s="1014"/>
      <c r="CG10" s="1015"/>
      <c r="CH10" s="988">
        <v>-66</v>
      </c>
      <c r="CI10" s="989"/>
      <c r="CJ10" s="989"/>
      <c r="CK10" s="989"/>
      <c r="CL10" s="990"/>
      <c r="CM10" s="988">
        <v>107</v>
      </c>
      <c r="CN10" s="989"/>
      <c r="CO10" s="989"/>
      <c r="CP10" s="989"/>
      <c r="CQ10" s="990"/>
      <c r="CR10" s="988">
        <v>8</v>
      </c>
      <c r="CS10" s="989"/>
      <c r="CT10" s="989"/>
      <c r="CU10" s="989"/>
      <c r="CV10" s="990"/>
      <c r="CW10" s="967" t="s">
        <v>480</v>
      </c>
      <c r="CX10" s="967"/>
      <c r="CY10" s="967"/>
      <c r="CZ10" s="967"/>
      <c r="DA10" s="967"/>
      <c r="DB10" s="988" t="s">
        <v>480</v>
      </c>
      <c r="DC10" s="989"/>
      <c r="DD10" s="989"/>
      <c r="DE10" s="989"/>
      <c r="DF10" s="990"/>
      <c r="DG10" s="988">
        <v>2245</v>
      </c>
      <c r="DH10" s="989"/>
      <c r="DI10" s="989"/>
      <c r="DJ10" s="989"/>
      <c r="DK10" s="990"/>
      <c r="DL10" s="988" t="s">
        <v>480</v>
      </c>
      <c r="DM10" s="989"/>
      <c r="DN10" s="989"/>
      <c r="DO10" s="989"/>
      <c r="DP10" s="990"/>
      <c r="DQ10" s="988" t="s">
        <v>480</v>
      </c>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541</v>
      </c>
      <c r="BT11" s="1014"/>
      <c r="BU11" s="1014"/>
      <c r="BV11" s="1014"/>
      <c r="BW11" s="1014"/>
      <c r="BX11" s="1014"/>
      <c r="BY11" s="1014"/>
      <c r="BZ11" s="1014"/>
      <c r="CA11" s="1014"/>
      <c r="CB11" s="1014"/>
      <c r="CC11" s="1014"/>
      <c r="CD11" s="1014"/>
      <c r="CE11" s="1014"/>
      <c r="CF11" s="1014"/>
      <c r="CG11" s="1015"/>
      <c r="CH11" s="988">
        <v>2</v>
      </c>
      <c r="CI11" s="989"/>
      <c r="CJ11" s="989"/>
      <c r="CK11" s="989"/>
      <c r="CL11" s="990"/>
      <c r="CM11" s="988">
        <v>90</v>
      </c>
      <c r="CN11" s="989"/>
      <c r="CO11" s="989"/>
      <c r="CP11" s="989"/>
      <c r="CQ11" s="990"/>
      <c r="CR11" s="988">
        <v>30</v>
      </c>
      <c r="CS11" s="989"/>
      <c r="CT11" s="989"/>
      <c r="CU11" s="989"/>
      <c r="CV11" s="990"/>
      <c r="CW11" s="967" t="s">
        <v>480</v>
      </c>
      <c r="CX11" s="967"/>
      <c r="CY11" s="967"/>
      <c r="CZ11" s="967"/>
      <c r="DA11" s="967"/>
      <c r="DB11" s="988" t="s">
        <v>480</v>
      </c>
      <c r="DC11" s="989"/>
      <c r="DD11" s="989"/>
      <c r="DE11" s="989"/>
      <c r="DF11" s="990"/>
      <c r="DG11" s="988" t="s">
        <v>480</v>
      </c>
      <c r="DH11" s="989"/>
      <c r="DI11" s="989"/>
      <c r="DJ11" s="989"/>
      <c r="DK11" s="990"/>
      <c r="DL11" s="988" t="s">
        <v>480</v>
      </c>
      <c r="DM11" s="989"/>
      <c r="DN11" s="989"/>
      <c r="DO11" s="989"/>
      <c r="DP11" s="990"/>
      <c r="DQ11" s="988" t="s">
        <v>480</v>
      </c>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t="s">
        <v>542</v>
      </c>
      <c r="BT12" s="1014"/>
      <c r="BU12" s="1014"/>
      <c r="BV12" s="1014"/>
      <c r="BW12" s="1014"/>
      <c r="BX12" s="1014"/>
      <c r="BY12" s="1014"/>
      <c r="BZ12" s="1014"/>
      <c r="CA12" s="1014"/>
      <c r="CB12" s="1014"/>
      <c r="CC12" s="1014"/>
      <c r="CD12" s="1014"/>
      <c r="CE12" s="1014"/>
      <c r="CF12" s="1014"/>
      <c r="CG12" s="1015"/>
      <c r="CH12" s="988">
        <v>7</v>
      </c>
      <c r="CI12" s="989"/>
      <c r="CJ12" s="989"/>
      <c r="CK12" s="989"/>
      <c r="CL12" s="990"/>
      <c r="CM12" s="988">
        <v>23</v>
      </c>
      <c r="CN12" s="989"/>
      <c r="CO12" s="989"/>
      <c r="CP12" s="989"/>
      <c r="CQ12" s="990"/>
      <c r="CR12" s="988">
        <v>10</v>
      </c>
      <c r="CS12" s="989"/>
      <c r="CT12" s="989"/>
      <c r="CU12" s="989"/>
      <c r="CV12" s="990"/>
      <c r="CW12" s="988">
        <v>68</v>
      </c>
      <c r="CX12" s="989"/>
      <c r="CY12" s="989"/>
      <c r="CZ12" s="989"/>
      <c r="DA12" s="990"/>
      <c r="DB12" s="988" t="s">
        <v>480</v>
      </c>
      <c r="DC12" s="989"/>
      <c r="DD12" s="989"/>
      <c r="DE12" s="989"/>
      <c r="DF12" s="990"/>
      <c r="DG12" s="988" t="s">
        <v>480</v>
      </c>
      <c r="DH12" s="989"/>
      <c r="DI12" s="989"/>
      <c r="DJ12" s="989"/>
      <c r="DK12" s="990"/>
      <c r="DL12" s="988" t="s">
        <v>480</v>
      </c>
      <c r="DM12" s="989"/>
      <c r="DN12" s="989"/>
      <c r="DO12" s="989"/>
      <c r="DP12" s="990"/>
      <c r="DQ12" s="988" t="s">
        <v>480</v>
      </c>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370</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7">
        <v>88699</v>
      </c>
      <c r="R23" s="1068"/>
      <c r="S23" s="1068"/>
      <c r="T23" s="1068"/>
      <c r="U23" s="1068"/>
      <c r="V23" s="1068">
        <v>85607</v>
      </c>
      <c r="W23" s="1068"/>
      <c r="X23" s="1068"/>
      <c r="Y23" s="1068"/>
      <c r="Z23" s="1068"/>
      <c r="AA23" s="1068">
        <v>3092</v>
      </c>
      <c r="AB23" s="1068"/>
      <c r="AC23" s="1068"/>
      <c r="AD23" s="1068"/>
      <c r="AE23" s="1069"/>
      <c r="AF23" s="1070">
        <v>2969</v>
      </c>
      <c r="AG23" s="1068"/>
      <c r="AH23" s="1068"/>
      <c r="AI23" s="1068"/>
      <c r="AJ23" s="1071"/>
      <c r="AK23" s="1072"/>
      <c r="AL23" s="1073"/>
      <c r="AM23" s="1073"/>
      <c r="AN23" s="1073"/>
      <c r="AO23" s="1073"/>
      <c r="AP23" s="1068">
        <v>74336</v>
      </c>
      <c r="AQ23" s="1068"/>
      <c r="AR23" s="1068"/>
      <c r="AS23" s="1068"/>
      <c r="AT23" s="1068"/>
      <c r="AU23" s="1074"/>
      <c r="AV23" s="1074"/>
      <c r="AW23" s="1074"/>
      <c r="AX23" s="1074"/>
      <c r="AY23" s="1075"/>
      <c r="AZ23" s="1064" t="s">
        <v>223</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349</v>
      </c>
      <c r="B26" s="995"/>
      <c r="C26" s="995"/>
      <c r="D26" s="995"/>
      <c r="E26" s="995"/>
      <c r="F26" s="995"/>
      <c r="G26" s="995"/>
      <c r="H26" s="995"/>
      <c r="I26" s="995"/>
      <c r="J26" s="995"/>
      <c r="K26" s="995"/>
      <c r="L26" s="995"/>
      <c r="M26" s="995"/>
      <c r="N26" s="995"/>
      <c r="O26" s="995"/>
      <c r="P26" s="996"/>
      <c r="Q26" s="1000" t="s">
        <v>375</v>
      </c>
      <c r="R26" s="1001"/>
      <c r="S26" s="1001"/>
      <c r="T26" s="1001"/>
      <c r="U26" s="1002"/>
      <c r="V26" s="1000" t="s">
        <v>376</v>
      </c>
      <c r="W26" s="1001"/>
      <c r="X26" s="1001"/>
      <c r="Y26" s="1001"/>
      <c r="Z26" s="1002"/>
      <c r="AA26" s="1000" t="s">
        <v>377</v>
      </c>
      <c r="AB26" s="1001"/>
      <c r="AC26" s="1001"/>
      <c r="AD26" s="1001"/>
      <c r="AE26" s="1001"/>
      <c r="AF26" s="1058" t="s">
        <v>378</v>
      </c>
      <c r="AG26" s="1007"/>
      <c r="AH26" s="1007"/>
      <c r="AI26" s="1007"/>
      <c r="AJ26" s="1059"/>
      <c r="AK26" s="1001" t="s">
        <v>379</v>
      </c>
      <c r="AL26" s="1001"/>
      <c r="AM26" s="1001"/>
      <c r="AN26" s="1001"/>
      <c r="AO26" s="1002"/>
      <c r="AP26" s="1000" t="s">
        <v>380</v>
      </c>
      <c r="AQ26" s="1001"/>
      <c r="AR26" s="1001"/>
      <c r="AS26" s="1001"/>
      <c r="AT26" s="1002"/>
      <c r="AU26" s="1000" t="s">
        <v>381</v>
      </c>
      <c r="AV26" s="1001"/>
      <c r="AW26" s="1001"/>
      <c r="AX26" s="1001"/>
      <c r="AY26" s="1002"/>
      <c r="AZ26" s="1000" t="s">
        <v>382</v>
      </c>
      <c r="BA26" s="1001"/>
      <c r="BB26" s="1001"/>
      <c r="BC26" s="1001"/>
      <c r="BD26" s="1002"/>
      <c r="BE26" s="1000" t="s">
        <v>356</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383</v>
      </c>
      <c r="C28" s="1050"/>
      <c r="D28" s="1050"/>
      <c r="E28" s="1050"/>
      <c r="F28" s="1050"/>
      <c r="G28" s="1050"/>
      <c r="H28" s="1050"/>
      <c r="I28" s="1050"/>
      <c r="J28" s="1050"/>
      <c r="K28" s="1050"/>
      <c r="L28" s="1050"/>
      <c r="M28" s="1050"/>
      <c r="N28" s="1050"/>
      <c r="O28" s="1050"/>
      <c r="P28" s="1051"/>
      <c r="Q28" s="1052">
        <v>28327</v>
      </c>
      <c r="R28" s="1053"/>
      <c r="S28" s="1053"/>
      <c r="T28" s="1053"/>
      <c r="U28" s="1053"/>
      <c r="V28" s="1053">
        <v>27746</v>
      </c>
      <c r="W28" s="1053"/>
      <c r="X28" s="1053"/>
      <c r="Y28" s="1053"/>
      <c r="Z28" s="1053"/>
      <c r="AA28" s="1053">
        <v>580</v>
      </c>
      <c r="AB28" s="1053"/>
      <c r="AC28" s="1053"/>
      <c r="AD28" s="1053"/>
      <c r="AE28" s="1054"/>
      <c r="AF28" s="1055">
        <v>580</v>
      </c>
      <c r="AG28" s="1053"/>
      <c r="AH28" s="1053"/>
      <c r="AI28" s="1053"/>
      <c r="AJ28" s="1056"/>
      <c r="AK28" s="1057">
        <v>2272</v>
      </c>
      <c r="AL28" s="1045"/>
      <c r="AM28" s="1045"/>
      <c r="AN28" s="1045"/>
      <c r="AO28" s="1045"/>
      <c r="AP28" s="1045" t="s">
        <v>544</v>
      </c>
      <c r="AQ28" s="1045"/>
      <c r="AR28" s="1045"/>
      <c r="AS28" s="1045"/>
      <c r="AT28" s="1045"/>
      <c r="AU28" s="1045" t="s">
        <v>480</v>
      </c>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384</v>
      </c>
      <c r="C29" s="1037"/>
      <c r="D29" s="1037"/>
      <c r="E29" s="1037"/>
      <c r="F29" s="1037"/>
      <c r="G29" s="1037"/>
      <c r="H29" s="1037"/>
      <c r="I29" s="1037"/>
      <c r="J29" s="1037"/>
      <c r="K29" s="1037"/>
      <c r="L29" s="1037"/>
      <c r="M29" s="1037"/>
      <c r="N29" s="1037"/>
      <c r="O29" s="1037"/>
      <c r="P29" s="1038"/>
      <c r="Q29" s="1042">
        <v>4169</v>
      </c>
      <c r="R29" s="1043"/>
      <c r="S29" s="1043"/>
      <c r="T29" s="1043"/>
      <c r="U29" s="1043"/>
      <c r="V29" s="1043">
        <v>4046</v>
      </c>
      <c r="W29" s="1043"/>
      <c r="X29" s="1043"/>
      <c r="Y29" s="1043"/>
      <c r="Z29" s="1043"/>
      <c r="AA29" s="1043">
        <v>123</v>
      </c>
      <c r="AB29" s="1043"/>
      <c r="AC29" s="1043"/>
      <c r="AD29" s="1043"/>
      <c r="AE29" s="1044"/>
      <c r="AF29" s="1018">
        <v>123</v>
      </c>
      <c r="AG29" s="1019"/>
      <c r="AH29" s="1019"/>
      <c r="AI29" s="1019"/>
      <c r="AJ29" s="1020"/>
      <c r="AK29" s="976">
        <v>2047</v>
      </c>
      <c r="AL29" s="967"/>
      <c r="AM29" s="967"/>
      <c r="AN29" s="967"/>
      <c r="AO29" s="967"/>
      <c r="AP29" s="967" t="s">
        <v>480</v>
      </c>
      <c r="AQ29" s="967"/>
      <c r="AR29" s="967"/>
      <c r="AS29" s="967"/>
      <c r="AT29" s="967"/>
      <c r="AU29" s="967" t="s">
        <v>480</v>
      </c>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385</v>
      </c>
      <c r="C30" s="1037"/>
      <c r="D30" s="1037"/>
      <c r="E30" s="1037"/>
      <c r="F30" s="1037"/>
      <c r="G30" s="1037"/>
      <c r="H30" s="1037"/>
      <c r="I30" s="1037"/>
      <c r="J30" s="1037"/>
      <c r="K30" s="1037"/>
      <c r="L30" s="1037"/>
      <c r="M30" s="1037"/>
      <c r="N30" s="1037"/>
      <c r="O30" s="1037"/>
      <c r="P30" s="1038"/>
      <c r="Q30" s="1042">
        <v>16808</v>
      </c>
      <c r="R30" s="1043"/>
      <c r="S30" s="1043"/>
      <c r="T30" s="1043"/>
      <c r="U30" s="1043"/>
      <c r="V30" s="1043">
        <v>16594</v>
      </c>
      <c r="W30" s="1043"/>
      <c r="X30" s="1043"/>
      <c r="Y30" s="1043"/>
      <c r="Z30" s="1043"/>
      <c r="AA30" s="1043">
        <v>214</v>
      </c>
      <c r="AB30" s="1043"/>
      <c r="AC30" s="1043"/>
      <c r="AD30" s="1043"/>
      <c r="AE30" s="1044"/>
      <c r="AF30" s="1018">
        <v>214</v>
      </c>
      <c r="AG30" s="1019"/>
      <c r="AH30" s="1019"/>
      <c r="AI30" s="1019"/>
      <c r="AJ30" s="1020"/>
      <c r="AK30" s="976">
        <v>2425</v>
      </c>
      <c r="AL30" s="967"/>
      <c r="AM30" s="967"/>
      <c r="AN30" s="967"/>
      <c r="AO30" s="967"/>
      <c r="AP30" s="967" t="s">
        <v>480</v>
      </c>
      <c r="AQ30" s="967"/>
      <c r="AR30" s="967"/>
      <c r="AS30" s="967"/>
      <c r="AT30" s="967"/>
      <c r="AU30" s="967" t="s">
        <v>480</v>
      </c>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386</v>
      </c>
      <c r="C31" s="1037"/>
      <c r="D31" s="1037"/>
      <c r="E31" s="1037"/>
      <c r="F31" s="1037"/>
      <c r="G31" s="1037"/>
      <c r="H31" s="1037"/>
      <c r="I31" s="1037"/>
      <c r="J31" s="1037"/>
      <c r="K31" s="1037"/>
      <c r="L31" s="1037"/>
      <c r="M31" s="1037"/>
      <c r="N31" s="1037"/>
      <c r="O31" s="1037"/>
      <c r="P31" s="1038"/>
      <c r="Q31" s="1042">
        <v>71</v>
      </c>
      <c r="R31" s="1043"/>
      <c r="S31" s="1043"/>
      <c r="T31" s="1043"/>
      <c r="U31" s="1043"/>
      <c r="V31" s="1043">
        <v>68</v>
      </c>
      <c r="W31" s="1043"/>
      <c r="X31" s="1043"/>
      <c r="Y31" s="1043"/>
      <c r="Z31" s="1043"/>
      <c r="AA31" s="1043">
        <v>3</v>
      </c>
      <c r="AB31" s="1043"/>
      <c r="AC31" s="1043"/>
      <c r="AD31" s="1043"/>
      <c r="AE31" s="1044"/>
      <c r="AF31" s="1018">
        <v>3</v>
      </c>
      <c r="AG31" s="1019"/>
      <c r="AH31" s="1019"/>
      <c r="AI31" s="1019"/>
      <c r="AJ31" s="1020"/>
      <c r="AK31" s="976" t="s">
        <v>543</v>
      </c>
      <c r="AL31" s="967"/>
      <c r="AM31" s="967"/>
      <c r="AN31" s="967"/>
      <c r="AO31" s="967"/>
      <c r="AP31" s="967" t="s">
        <v>480</v>
      </c>
      <c r="AQ31" s="967"/>
      <c r="AR31" s="967"/>
      <c r="AS31" s="967"/>
      <c r="AT31" s="967"/>
      <c r="AU31" s="967" t="s">
        <v>480</v>
      </c>
      <c r="AV31" s="967"/>
      <c r="AW31" s="967"/>
      <c r="AX31" s="967"/>
      <c r="AY31" s="967"/>
      <c r="AZ31" s="1041"/>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387</v>
      </c>
      <c r="C32" s="1037"/>
      <c r="D32" s="1037"/>
      <c r="E32" s="1037"/>
      <c r="F32" s="1037"/>
      <c r="G32" s="1037"/>
      <c r="H32" s="1037"/>
      <c r="I32" s="1037"/>
      <c r="J32" s="1037"/>
      <c r="K32" s="1037"/>
      <c r="L32" s="1037"/>
      <c r="M32" s="1037"/>
      <c r="N32" s="1037"/>
      <c r="O32" s="1037"/>
      <c r="P32" s="1038"/>
      <c r="Q32" s="1042">
        <v>2911</v>
      </c>
      <c r="R32" s="1043"/>
      <c r="S32" s="1043"/>
      <c r="T32" s="1043"/>
      <c r="U32" s="1043"/>
      <c r="V32" s="1043">
        <v>2824</v>
      </c>
      <c r="W32" s="1043"/>
      <c r="X32" s="1043"/>
      <c r="Y32" s="1043"/>
      <c r="Z32" s="1043"/>
      <c r="AA32" s="1043">
        <v>88</v>
      </c>
      <c r="AB32" s="1043"/>
      <c r="AC32" s="1043"/>
      <c r="AD32" s="1043"/>
      <c r="AE32" s="1044"/>
      <c r="AF32" s="1018">
        <v>1981</v>
      </c>
      <c r="AG32" s="1019"/>
      <c r="AH32" s="1019"/>
      <c r="AI32" s="1019"/>
      <c r="AJ32" s="1020"/>
      <c r="AK32" s="976">
        <v>29</v>
      </c>
      <c r="AL32" s="967"/>
      <c r="AM32" s="967"/>
      <c r="AN32" s="967"/>
      <c r="AO32" s="967"/>
      <c r="AP32" s="967">
        <v>6676</v>
      </c>
      <c r="AQ32" s="967"/>
      <c r="AR32" s="967"/>
      <c r="AS32" s="967"/>
      <c r="AT32" s="967"/>
      <c r="AU32" s="967"/>
      <c r="AV32" s="967"/>
      <c r="AW32" s="967"/>
      <c r="AX32" s="967"/>
      <c r="AY32" s="967"/>
      <c r="AZ32" s="1041"/>
      <c r="BA32" s="1041"/>
      <c r="BB32" s="1041"/>
      <c r="BC32" s="1041"/>
      <c r="BD32" s="1041"/>
      <c r="BE32" s="1031" t="s">
        <v>388</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389</v>
      </c>
      <c r="C33" s="1037"/>
      <c r="D33" s="1037"/>
      <c r="E33" s="1037"/>
      <c r="F33" s="1037"/>
      <c r="G33" s="1037"/>
      <c r="H33" s="1037"/>
      <c r="I33" s="1037"/>
      <c r="J33" s="1037"/>
      <c r="K33" s="1037"/>
      <c r="L33" s="1037"/>
      <c r="M33" s="1037"/>
      <c r="N33" s="1037"/>
      <c r="O33" s="1037"/>
      <c r="P33" s="1038"/>
      <c r="Q33" s="1042">
        <v>6442</v>
      </c>
      <c r="R33" s="1043"/>
      <c r="S33" s="1043"/>
      <c r="T33" s="1043"/>
      <c r="U33" s="1043"/>
      <c r="V33" s="1043">
        <v>5171</v>
      </c>
      <c r="W33" s="1043"/>
      <c r="X33" s="1043"/>
      <c r="Y33" s="1043"/>
      <c r="Z33" s="1043"/>
      <c r="AA33" s="1043">
        <v>1271</v>
      </c>
      <c r="AB33" s="1043"/>
      <c r="AC33" s="1043"/>
      <c r="AD33" s="1043"/>
      <c r="AE33" s="1044"/>
      <c r="AF33" s="1018">
        <v>911</v>
      </c>
      <c r="AG33" s="1019"/>
      <c r="AH33" s="1019"/>
      <c r="AI33" s="1019"/>
      <c r="AJ33" s="1020"/>
      <c r="AK33" s="976">
        <v>2590</v>
      </c>
      <c r="AL33" s="967"/>
      <c r="AM33" s="967"/>
      <c r="AN33" s="967"/>
      <c r="AO33" s="967"/>
      <c r="AP33" s="967">
        <v>35223</v>
      </c>
      <c r="AQ33" s="967"/>
      <c r="AR33" s="967"/>
      <c r="AS33" s="967"/>
      <c r="AT33" s="967"/>
      <c r="AU33" s="967"/>
      <c r="AV33" s="967"/>
      <c r="AW33" s="967"/>
      <c r="AX33" s="967"/>
      <c r="AY33" s="967"/>
      <c r="AZ33" s="1041"/>
      <c r="BA33" s="1041"/>
      <c r="BB33" s="1041"/>
      <c r="BC33" s="1041"/>
      <c r="BD33" s="1041"/>
      <c r="BE33" s="1031" t="s">
        <v>388</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390</v>
      </c>
      <c r="C34" s="1037"/>
      <c r="D34" s="1037"/>
      <c r="E34" s="1037"/>
      <c r="F34" s="1037"/>
      <c r="G34" s="1037"/>
      <c r="H34" s="1037"/>
      <c r="I34" s="1037"/>
      <c r="J34" s="1037"/>
      <c r="K34" s="1037"/>
      <c r="L34" s="1037"/>
      <c r="M34" s="1037"/>
      <c r="N34" s="1037"/>
      <c r="O34" s="1037"/>
      <c r="P34" s="1038"/>
      <c r="Q34" s="1042">
        <v>13057</v>
      </c>
      <c r="R34" s="1043"/>
      <c r="S34" s="1043"/>
      <c r="T34" s="1043"/>
      <c r="U34" s="1043"/>
      <c r="V34" s="1043">
        <v>16819</v>
      </c>
      <c r="W34" s="1043"/>
      <c r="X34" s="1043"/>
      <c r="Y34" s="1043"/>
      <c r="Z34" s="1043"/>
      <c r="AA34" s="1043">
        <v>-3762</v>
      </c>
      <c r="AB34" s="1043"/>
      <c r="AC34" s="1043"/>
      <c r="AD34" s="1043"/>
      <c r="AE34" s="1044"/>
      <c r="AF34" s="1018">
        <v>1909</v>
      </c>
      <c r="AG34" s="1019"/>
      <c r="AH34" s="1019"/>
      <c r="AI34" s="1019"/>
      <c r="AJ34" s="1020"/>
      <c r="AK34" s="976">
        <v>1364</v>
      </c>
      <c r="AL34" s="967"/>
      <c r="AM34" s="967"/>
      <c r="AN34" s="967"/>
      <c r="AO34" s="967"/>
      <c r="AP34" s="967">
        <v>2270</v>
      </c>
      <c r="AQ34" s="967"/>
      <c r="AR34" s="967"/>
      <c r="AS34" s="967"/>
      <c r="AT34" s="967"/>
      <c r="AU34" s="967"/>
      <c r="AV34" s="967"/>
      <c r="AW34" s="967"/>
      <c r="AX34" s="967"/>
      <c r="AY34" s="967"/>
      <c r="AZ34" s="1041"/>
      <c r="BA34" s="1041"/>
      <c r="BB34" s="1041"/>
      <c r="BC34" s="1041"/>
      <c r="BD34" s="1041"/>
      <c r="BE34" s="1031" t="s">
        <v>388</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5721</v>
      </c>
      <c r="AG63" s="955"/>
      <c r="AH63" s="955"/>
      <c r="AI63" s="955"/>
      <c r="AJ63" s="1029"/>
      <c r="AK63" s="1030"/>
      <c r="AL63" s="959"/>
      <c r="AM63" s="959"/>
      <c r="AN63" s="959"/>
      <c r="AO63" s="959"/>
      <c r="AP63" s="955">
        <v>44169</v>
      </c>
      <c r="AQ63" s="955"/>
      <c r="AR63" s="955"/>
      <c r="AS63" s="955"/>
      <c r="AT63" s="955"/>
      <c r="AU63" s="955"/>
      <c r="AV63" s="955"/>
      <c r="AW63" s="955"/>
      <c r="AX63" s="955"/>
      <c r="AY63" s="955"/>
      <c r="AZ63" s="1024"/>
      <c r="BA63" s="1024"/>
      <c r="BB63" s="1024"/>
      <c r="BC63" s="1024"/>
      <c r="BD63" s="1024"/>
      <c r="BE63" s="956"/>
      <c r="BF63" s="956"/>
      <c r="BG63" s="956"/>
      <c r="BH63" s="956"/>
      <c r="BI63" s="957"/>
      <c r="BJ63" s="1025" t="s">
        <v>223</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394</v>
      </c>
      <c r="B66" s="995"/>
      <c r="C66" s="995"/>
      <c r="D66" s="995"/>
      <c r="E66" s="995"/>
      <c r="F66" s="995"/>
      <c r="G66" s="995"/>
      <c r="H66" s="995"/>
      <c r="I66" s="995"/>
      <c r="J66" s="995"/>
      <c r="K66" s="995"/>
      <c r="L66" s="995"/>
      <c r="M66" s="995"/>
      <c r="N66" s="995"/>
      <c r="O66" s="995"/>
      <c r="P66" s="996"/>
      <c r="Q66" s="1000" t="s">
        <v>375</v>
      </c>
      <c r="R66" s="1001"/>
      <c r="S66" s="1001"/>
      <c r="T66" s="1001"/>
      <c r="U66" s="1002"/>
      <c r="V66" s="1000" t="s">
        <v>376</v>
      </c>
      <c r="W66" s="1001"/>
      <c r="X66" s="1001"/>
      <c r="Y66" s="1001"/>
      <c r="Z66" s="1002"/>
      <c r="AA66" s="1000" t="s">
        <v>377</v>
      </c>
      <c r="AB66" s="1001"/>
      <c r="AC66" s="1001"/>
      <c r="AD66" s="1001"/>
      <c r="AE66" s="1002"/>
      <c r="AF66" s="1006" t="s">
        <v>378</v>
      </c>
      <c r="AG66" s="1007"/>
      <c r="AH66" s="1007"/>
      <c r="AI66" s="1007"/>
      <c r="AJ66" s="1008"/>
      <c r="AK66" s="1000" t="s">
        <v>379</v>
      </c>
      <c r="AL66" s="995"/>
      <c r="AM66" s="995"/>
      <c r="AN66" s="995"/>
      <c r="AO66" s="996"/>
      <c r="AP66" s="1000" t="s">
        <v>380</v>
      </c>
      <c r="AQ66" s="1001"/>
      <c r="AR66" s="1001"/>
      <c r="AS66" s="1001"/>
      <c r="AT66" s="1002"/>
      <c r="AU66" s="1000" t="s">
        <v>395</v>
      </c>
      <c r="AV66" s="1001"/>
      <c r="AW66" s="1001"/>
      <c r="AX66" s="1001"/>
      <c r="AY66" s="1002"/>
      <c r="AZ66" s="1000" t="s">
        <v>356</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545</v>
      </c>
      <c r="C68" s="985"/>
      <c r="D68" s="985"/>
      <c r="E68" s="985"/>
      <c r="F68" s="985"/>
      <c r="G68" s="985"/>
      <c r="H68" s="985"/>
      <c r="I68" s="985"/>
      <c r="J68" s="985"/>
      <c r="K68" s="985"/>
      <c r="L68" s="985"/>
      <c r="M68" s="985"/>
      <c r="N68" s="985"/>
      <c r="O68" s="985"/>
      <c r="P68" s="986"/>
      <c r="Q68" s="987">
        <v>679</v>
      </c>
      <c r="R68" s="981"/>
      <c r="S68" s="981"/>
      <c r="T68" s="981"/>
      <c r="U68" s="981"/>
      <c r="V68" s="981">
        <v>619</v>
      </c>
      <c r="W68" s="981"/>
      <c r="X68" s="981"/>
      <c r="Y68" s="981"/>
      <c r="Z68" s="981"/>
      <c r="AA68" s="981">
        <v>60</v>
      </c>
      <c r="AB68" s="981"/>
      <c r="AC68" s="981"/>
      <c r="AD68" s="981"/>
      <c r="AE68" s="981"/>
      <c r="AF68" s="981">
        <v>60</v>
      </c>
      <c r="AG68" s="981"/>
      <c r="AH68" s="981"/>
      <c r="AI68" s="981"/>
      <c r="AJ68" s="981"/>
      <c r="AK68" s="981">
        <v>166</v>
      </c>
      <c r="AL68" s="981"/>
      <c r="AM68" s="981"/>
      <c r="AN68" s="981"/>
      <c r="AO68" s="981"/>
      <c r="AP68" s="981" t="s">
        <v>543</v>
      </c>
      <c r="AQ68" s="981"/>
      <c r="AR68" s="981"/>
      <c r="AS68" s="981"/>
      <c r="AT68" s="981"/>
      <c r="AU68" s="981" t="s">
        <v>543</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4">
        <v>136</v>
      </c>
      <c r="R69" s="975"/>
      <c r="S69" s="975"/>
      <c r="T69" s="975"/>
      <c r="U69" s="976"/>
      <c r="V69" s="977">
        <v>157</v>
      </c>
      <c r="W69" s="975"/>
      <c r="X69" s="975"/>
      <c r="Y69" s="975"/>
      <c r="Z69" s="976"/>
      <c r="AA69" s="977">
        <v>-21</v>
      </c>
      <c r="AB69" s="975"/>
      <c r="AC69" s="975"/>
      <c r="AD69" s="975"/>
      <c r="AE69" s="976"/>
      <c r="AF69" s="977" t="s">
        <v>543</v>
      </c>
      <c r="AG69" s="975"/>
      <c r="AH69" s="975"/>
      <c r="AI69" s="975"/>
      <c r="AJ69" s="976"/>
      <c r="AK69" s="977">
        <v>120</v>
      </c>
      <c r="AL69" s="975"/>
      <c r="AM69" s="975"/>
      <c r="AN69" s="975"/>
      <c r="AO69" s="976"/>
      <c r="AP69" s="977" t="s">
        <v>543</v>
      </c>
      <c r="AQ69" s="975"/>
      <c r="AR69" s="975"/>
      <c r="AS69" s="975"/>
      <c r="AT69" s="976"/>
      <c r="AU69" s="977" t="s">
        <v>543</v>
      </c>
      <c r="AV69" s="975"/>
      <c r="AW69" s="975"/>
      <c r="AX69" s="975"/>
      <c r="AY69" s="976"/>
      <c r="AZ69" s="978"/>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4">
        <v>5714</v>
      </c>
      <c r="R70" s="975"/>
      <c r="S70" s="975"/>
      <c r="T70" s="975"/>
      <c r="U70" s="976"/>
      <c r="V70" s="977">
        <v>5427</v>
      </c>
      <c r="W70" s="975"/>
      <c r="X70" s="975"/>
      <c r="Y70" s="975"/>
      <c r="Z70" s="976"/>
      <c r="AA70" s="977">
        <v>287</v>
      </c>
      <c r="AB70" s="975"/>
      <c r="AC70" s="975"/>
      <c r="AD70" s="975"/>
      <c r="AE70" s="976"/>
      <c r="AF70" s="977">
        <v>2212</v>
      </c>
      <c r="AG70" s="975"/>
      <c r="AH70" s="975"/>
      <c r="AI70" s="975"/>
      <c r="AJ70" s="976"/>
      <c r="AK70" s="977">
        <v>1247</v>
      </c>
      <c r="AL70" s="975"/>
      <c r="AM70" s="975"/>
      <c r="AN70" s="975"/>
      <c r="AO70" s="976"/>
      <c r="AP70" s="977">
        <v>3309</v>
      </c>
      <c r="AQ70" s="975"/>
      <c r="AR70" s="975"/>
      <c r="AS70" s="975"/>
      <c r="AT70" s="976"/>
      <c r="AU70" s="977">
        <v>857</v>
      </c>
      <c r="AV70" s="975"/>
      <c r="AW70" s="975"/>
      <c r="AX70" s="975"/>
      <c r="AY70" s="976"/>
      <c r="AZ70" s="978" t="s">
        <v>547</v>
      </c>
      <c r="BA70" s="979"/>
      <c r="BB70" s="979"/>
      <c r="BC70" s="979"/>
      <c r="BD70" s="980"/>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c r="D71" s="971"/>
      <c r="E71" s="971"/>
      <c r="F71" s="971"/>
      <c r="G71" s="971"/>
      <c r="H71" s="971"/>
      <c r="I71" s="971"/>
      <c r="J71" s="971"/>
      <c r="K71" s="971"/>
      <c r="L71" s="971"/>
      <c r="M71" s="971"/>
      <c r="N71" s="971"/>
      <c r="O71" s="971"/>
      <c r="P71" s="972"/>
      <c r="Q71" s="974">
        <v>2135</v>
      </c>
      <c r="R71" s="975"/>
      <c r="S71" s="975"/>
      <c r="T71" s="975"/>
      <c r="U71" s="976"/>
      <c r="V71" s="977">
        <v>2132</v>
      </c>
      <c r="W71" s="975"/>
      <c r="X71" s="975"/>
      <c r="Y71" s="975"/>
      <c r="Z71" s="976"/>
      <c r="AA71" s="977">
        <v>4</v>
      </c>
      <c r="AB71" s="975"/>
      <c r="AC71" s="975"/>
      <c r="AD71" s="975"/>
      <c r="AE71" s="976"/>
      <c r="AF71" s="977">
        <v>4</v>
      </c>
      <c r="AG71" s="975"/>
      <c r="AH71" s="975"/>
      <c r="AI71" s="975"/>
      <c r="AJ71" s="976"/>
      <c r="AK71" s="977" t="s">
        <v>543</v>
      </c>
      <c r="AL71" s="975"/>
      <c r="AM71" s="975"/>
      <c r="AN71" s="975"/>
      <c r="AO71" s="976"/>
      <c r="AP71" s="977" t="s">
        <v>543</v>
      </c>
      <c r="AQ71" s="975"/>
      <c r="AR71" s="975"/>
      <c r="AS71" s="975"/>
      <c r="AT71" s="976"/>
      <c r="AU71" s="977" t="s">
        <v>543</v>
      </c>
      <c r="AV71" s="975"/>
      <c r="AW71" s="975"/>
      <c r="AX71" s="975"/>
      <c r="AY71" s="976"/>
      <c r="AZ71" s="978" t="s">
        <v>549</v>
      </c>
      <c r="BA71" s="979"/>
      <c r="BB71" s="979"/>
      <c r="BC71" s="979"/>
      <c r="BD71" s="980"/>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4">
        <v>379374</v>
      </c>
      <c r="R72" s="975"/>
      <c r="S72" s="975"/>
      <c r="T72" s="975"/>
      <c r="U72" s="976"/>
      <c r="V72" s="977">
        <v>363923</v>
      </c>
      <c r="W72" s="975"/>
      <c r="X72" s="975"/>
      <c r="Y72" s="975"/>
      <c r="Z72" s="976"/>
      <c r="AA72" s="977">
        <v>15452</v>
      </c>
      <c r="AB72" s="975"/>
      <c r="AC72" s="975"/>
      <c r="AD72" s="975"/>
      <c r="AE72" s="976"/>
      <c r="AF72" s="977">
        <v>15452</v>
      </c>
      <c r="AG72" s="975"/>
      <c r="AH72" s="975"/>
      <c r="AI72" s="975"/>
      <c r="AJ72" s="976"/>
      <c r="AK72" s="977">
        <v>4171</v>
      </c>
      <c r="AL72" s="975"/>
      <c r="AM72" s="975"/>
      <c r="AN72" s="975"/>
      <c r="AO72" s="976"/>
      <c r="AP72" s="977" t="s">
        <v>543</v>
      </c>
      <c r="AQ72" s="975"/>
      <c r="AR72" s="975"/>
      <c r="AS72" s="975"/>
      <c r="AT72" s="976"/>
      <c r="AU72" s="977" t="s">
        <v>543</v>
      </c>
      <c r="AV72" s="975"/>
      <c r="AW72" s="975"/>
      <c r="AX72" s="975"/>
      <c r="AY72" s="976"/>
      <c r="AZ72" s="978" t="s">
        <v>550</v>
      </c>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551</v>
      </c>
      <c r="C73" s="971"/>
      <c r="D73" s="971"/>
      <c r="E73" s="971"/>
      <c r="F73" s="971"/>
      <c r="G73" s="971"/>
      <c r="H73" s="971"/>
      <c r="I73" s="971"/>
      <c r="J73" s="971"/>
      <c r="K73" s="971"/>
      <c r="L73" s="971"/>
      <c r="M73" s="971"/>
      <c r="N73" s="971"/>
      <c r="O73" s="971"/>
      <c r="P73" s="972"/>
      <c r="Q73" s="973">
        <v>305</v>
      </c>
      <c r="R73" s="967"/>
      <c r="S73" s="967"/>
      <c r="T73" s="967"/>
      <c r="U73" s="967"/>
      <c r="V73" s="967">
        <v>296</v>
      </c>
      <c r="W73" s="967"/>
      <c r="X73" s="967"/>
      <c r="Y73" s="967"/>
      <c r="Z73" s="967"/>
      <c r="AA73" s="967">
        <v>9</v>
      </c>
      <c r="AB73" s="967"/>
      <c r="AC73" s="967"/>
      <c r="AD73" s="967"/>
      <c r="AE73" s="967"/>
      <c r="AF73" s="967">
        <v>9</v>
      </c>
      <c r="AG73" s="967"/>
      <c r="AH73" s="967"/>
      <c r="AI73" s="967"/>
      <c r="AJ73" s="967"/>
      <c r="AK73" s="967">
        <v>4</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4"/>
      <c r="R74" s="975"/>
      <c r="S74" s="975"/>
      <c r="T74" s="975"/>
      <c r="U74" s="976"/>
      <c r="V74" s="977"/>
      <c r="W74" s="975"/>
      <c r="X74" s="975"/>
      <c r="Y74" s="975"/>
      <c r="Z74" s="976"/>
      <c r="AA74" s="977"/>
      <c r="AB74" s="975"/>
      <c r="AC74" s="975"/>
      <c r="AD74" s="975"/>
      <c r="AE74" s="976"/>
      <c r="AF74" s="977"/>
      <c r="AG74" s="975"/>
      <c r="AH74" s="975"/>
      <c r="AI74" s="975"/>
      <c r="AJ74" s="976"/>
      <c r="AK74" s="977"/>
      <c r="AL74" s="975"/>
      <c r="AM74" s="975"/>
      <c r="AN74" s="975"/>
      <c r="AO74" s="976"/>
      <c r="AP74" s="977"/>
      <c r="AQ74" s="975"/>
      <c r="AR74" s="975"/>
      <c r="AS74" s="975"/>
      <c r="AT74" s="976"/>
      <c r="AU74" s="977"/>
      <c r="AV74" s="975"/>
      <c r="AW74" s="975"/>
      <c r="AX74" s="975"/>
      <c r="AY74" s="976"/>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78"/>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3"/>
      <c r="R76" s="967"/>
      <c r="S76" s="967"/>
      <c r="T76" s="967"/>
      <c r="U76" s="967"/>
      <c r="V76" s="967"/>
      <c r="W76" s="967"/>
      <c r="X76" s="967"/>
      <c r="Y76" s="967"/>
      <c r="Z76" s="967"/>
      <c r="AA76" s="967"/>
      <c r="AB76" s="967"/>
      <c r="AC76" s="967"/>
      <c r="AD76" s="967"/>
      <c r="AE76" s="967"/>
      <c r="AF76" s="967"/>
      <c r="AG76" s="967"/>
      <c r="AH76" s="967"/>
      <c r="AI76" s="967"/>
      <c r="AJ76" s="967"/>
      <c r="AK76" s="967"/>
      <c r="AL76" s="967"/>
      <c r="AM76" s="967"/>
      <c r="AN76" s="967"/>
      <c r="AO76" s="967"/>
      <c r="AP76" s="967"/>
      <c r="AQ76" s="967"/>
      <c r="AR76" s="967"/>
      <c r="AS76" s="967"/>
      <c r="AT76" s="967"/>
      <c r="AU76" s="967"/>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78"/>
      <c r="BA77" s="979"/>
      <c r="BB77" s="979"/>
      <c r="BC77" s="979"/>
      <c r="BD77" s="980"/>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4"/>
      <c r="R78" s="975"/>
      <c r="S78" s="975"/>
      <c r="T78" s="975"/>
      <c r="U78" s="976"/>
      <c r="V78" s="977"/>
      <c r="W78" s="975"/>
      <c r="X78" s="975"/>
      <c r="Y78" s="975"/>
      <c r="Z78" s="976"/>
      <c r="AA78" s="977"/>
      <c r="AB78" s="975"/>
      <c r="AC78" s="975"/>
      <c r="AD78" s="975"/>
      <c r="AE78" s="976"/>
      <c r="AF78" s="977"/>
      <c r="AG78" s="975"/>
      <c r="AH78" s="975"/>
      <c r="AI78" s="975"/>
      <c r="AJ78" s="976"/>
      <c r="AK78" s="977"/>
      <c r="AL78" s="975"/>
      <c r="AM78" s="975"/>
      <c r="AN78" s="975"/>
      <c r="AO78" s="976"/>
      <c r="AP78" s="977"/>
      <c r="AQ78" s="975"/>
      <c r="AR78" s="975"/>
      <c r="AS78" s="975"/>
      <c r="AT78" s="976"/>
      <c r="AU78" s="977"/>
      <c r="AV78" s="975"/>
      <c r="AW78" s="975"/>
      <c r="AX78" s="975"/>
      <c r="AY78" s="976"/>
      <c r="AZ78" s="978"/>
      <c r="BA78" s="979"/>
      <c r="BB78" s="979"/>
      <c r="BC78" s="979"/>
      <c r="BD78" s="980"/>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4"/>
      <c r="R79" s="975"/>
      <c r="S79" s="975"/>
      <c r="T79" s="975"/>
      <c r="U79" s="976"/>
      <c r="V79" s="977"/>
      <c r="W79" s="975"/>
      <c r="X79" s="975"/>
      <c r="Y79" s="975"/>
      <c r="Z79" s="976"/>
      <c r="AA79" s="977"/>
      <c r="AB79" s="975"/>
      <c r="AC79" s="975"/>
      <c r="AD79" s="975"/>
      <c r="AE79" s="976"/>
      <c r="AF79" s="977"/>
      <c r="AG79" s="975"/>
      <c r="AH79" s="975"/>
      <c r="AI79" s="975"/>
      <c r="AJ79" s="976"/>
      <c r="AK79" s="977"/>
      <c r="AL79" s="975"/>
      <c r="AM79" s="975"/>
      <c r="AN79" s="975"/>
      <c r="AO79" s="976"/>
      <c r="AP79" s="977"/>
      <c r="AQ79" s="975"/>
      <c r="AR79" s="975"/>
      <c r="AS79" s="975"/>
      <c r="AT79" s="976"/>
      <c r="AU79" s="977"/>
      <c r="AV79" s="975"/>
      <c r="AW79" s="975"/>
      <c r="AX79" s="975"/>
      <c r="AY79" s="976"/>
      <c r="AZ79" s="978"/>
      <c r="BA79" s="979"/>
      <c r="BB79" s="979"/>
      <c r="BC79" s="979"/>
      <c r="BD79" s="980"/>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17737</v>
      </c>
      <c r="AG88" s="955"/>
      <c r="AH88" s="955"/>
      <c r="AI88" s="955"/>
      <c r="AJ88" s="955"/>
      <c r="AK88" s="959"/>
      <c r="AL88" s="959"/>
      <c r="AM88" s="959"/>
      <c r="AN88" s="959"/>
      <c r="AO88" s="959"/>
      <c r="AP88" s="955">
        <v>3309</v>
      </c>
      <c r="AQ88" s="955"/>
      <c r="AR88" s="955"/>
      <c r="AS88" s="955"/>
      <c r="AT88" s="955"/>
      <c r="AU88" s="955">
        <v>857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553</v>
      </c>
      <c r="CS102" s="947"/>
      <c r="CT102" s="947"/>
      <c r="CU102" s="947"/>
      <c r="CV102" s="948"/>
      <c r="CW102" s="946">
        <v>243</v>
      </c>
      <c r="CX102" s="947"/>
      <c r="CY102" s="947"/>
      <c r="CZ102" s="947"/>
      <c r="DA102" s="948"/>
      <c r="DB102" s="946"/>
      <c r="DC102" s="947"/>
      <c r="DD102" s="947"/>
      <c r="DE102" s="947"/>
      <c r="DF102" s="948"/>
      <c r="DG102" s="946">
        <v>2245</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289</v>
      </c>
      <c r="AG109" s="888"/>
      <c r="AH109" s="888"/>
      <c r="AI109" s="888"/>
      <c r="AJ109" s="889"/>
      <c r="AK109" s="890" t="s">
        <v>288</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289</v>
      </c>
      <c r="BW109" s="888"/>
      <c r="BX109" s="888"/>
      <c r="BY109" s="888"/>
      <c r="BZ109" s="889"/>
      <c r="CA109" s="890" t="s">
        <v>288</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289</v>
      </c>
      <c r="DM109" s="888"/>
      <c r="DN109" s="888"/>
      <c r="DO109" s="888"/>
      <c r="DP109" s="889"/>
      <c r="DQ109" s="890" t="s">
        <v>288</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7092935</v>
      </c>
      <c r="AB110" s="873"/>
      <c r="AC110" s="873"/>
      <c r="AD110" s="873"/>
      <c r="AE110" s="874"/>
      <c r="AF110" s="875">
        <v>6869713</v>
      </c>
      <c r="AG110" s="873"/>
      <c r="AH110" s="873"/>
      <c r="AI110" s="873"/>
      <c r="AJ110" s="874"/>
      <c r="AK110" s="875">
        <v>6538359</v>
      </c>
      <c r="AL110" s="873"/>
      <c r="AM110" s="873"/>
      <c r="AN110" s="873"/>
      <c r="AO110" s="874"/>
      <c r="AP110" s="876">
        <v>15.1</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72861699</v>
      </c>
      <c r="BR110" s="800"/>
      <c r="BS110" s="800"/>
      <c r="BT110" s="800"/>
      <c r="BU110" s="800"/>
      <c r="BV110" s="800">
        <v>73031818</v>
      </c>
      <c r="BW110" s="800"/>
      <c r="BX110" s="800"/>
      <c r="BY110" s="800"/>
      <c r="BZ110" s="800"/>
      <c r="CA110" s="800">
        <v>74335854</v>
      </c>
      <c r="CB110" s="800"/>
      <c r="CC110" s="800"/>
      <c r="CD110" s="800"/>
      <c r="CE110" s="800"/>
      <c r="CF110" s="861">
        <v>172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223</v>
      </c>
      <c r="DH110" s="800"/>
      <c r="DI110" s="800"/>
      <c r="DJ110" s="800"/>
      <c r="DK110" s="800"/>
      <c r="DL110" s="800" t="s">
        <v>223</v>
      </c>
      <c r="DM110" s="800"/>
      <c r="DN110" s="800"/>
      <c r="DO110" s="800"/>
      <c r="DP110" s="800"/>
      <c r="DQ110" s="800" t="s">
        <v>223</v>
      </c>
      <c r="DR110" s="800"/>
      <c r="DS110" s="800"/>
      <c r="DT110" s="800"/>
      <c r="DU110" s="800"/>
      <c r="DV110" s="801" t="s">
        <v>223</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223</v>
      </c>
      <c r="AB111" s="909"/>
      <c r="AC111" s="909"/>
      <c r="AD111" s="909"/>
      <c r="AE111" s="910"/>
      <c r="AF111" s="911" t="s">
        <v>223</v>
      </c>
      <c r="AG111" s="909"/>
      <c r="AH111" s="909"/>
      <c r="AI111" s="909"/>
      <c r="AJ111" s="910"/>
      <c r="AK111" s="911" t="s">
        <v>223</v>
      </c>
      <c r="AL111" s="909"/>
      <c r="AM111" s="909"/>
      <c r="AN111" s="909"/>
      <c r="AO111" s="910"/>
      <c r="AP111" s="912" t="s">
        <v>223</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8098321</v>
      </c>
      <c r="BR111" s="771"/>
      <c r="BS111" s="771"/>
      <c r="BT111" s="771"/>
      <c r="BU111" s="771"/>
      <c r="BV111" s="771">
        <v>7048321</v>
      </c>
      <c r="BW111" s="771"/>
      <c r="BX111" s="771"/>
      <c r="BY111" s="771"/>
      <c r="BZ111" s="771"/>
      <c r="CA111" s="771">
        <v>5982990</v>
      </c>
      <c r="CB111" s="771"/>
      <c r="CC111" s="771"/>
      <c r="CD111" s="771"/>
      <c r="CE111" s="771"/>
      <c r="CF111" s="848">
        <v>13.8</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223</v>
      </c>
      <c r="DH111" s="771"/>
      <c r="DI111" s="771"/>
      <c r="DJ111" s="771"/>
      <c r="DK111" s="771"/>
      <c r="DL111" s="771" t="s">
        <v>223</v>
      </c>
      <c r="DM111" s="771"/>
      <c r="DN111" s="771"/>
      <c r="DO111" s="771"/>
      <c r="DP111" s="771"/>
      <c r="DQ111" s="771" t="s">
        <v>223</v>
      </c>
      <c r="DR111" s="771"/>
      <c r="DS111" s="771"/>
      <c r="DT111" s="771"/>
      <c r="DU111" s="771"/>
      <c r="DV111" s="823" t="s">
        <v>223</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223</v>
      </c>
      <c r="AB112" s="784"/>
      <c r="AC112" s="784"/>
      <c r="AD112" s="784"/>
      <c r="AE112" s="785"/>
      <c r="AF112" s="786" t="s">
        <v>223</v>
      </c>
      <c r="AG112" s="784"/>
      <c r="AH112" s="784"/>
      <c r="AI112" s="784"/>
      <c r="AJ112" s="785"/>
      <c r="AK112" s="786" t="s">
        <v>223</v>
      </c>
      <c r="AL112" s="784"/>
      <c r="AM112" s="784"/>
      <c r="AN112" s="784"/>
      <c r="AO112" s="785"/>
      <c r="AP112" s="754" t="s">
        <v>223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25403147</v>
      </c>
      <c r="BR112" s="771"/>
      <c r="BS112" s="771"/>
      <c r="BT112" s="771"/>
      <c r="BU112" s="771"/>
      <c r="BV112" s="771">
        <v>25451170</v>
      </c>
      <c r="BW112" s="771"/>
      <c r="BX112" s="771"/>
      <c r="BY112" s="771"/>
      <c r="BZ112" s="771"/>
      <c r="CA112" s="771">
        <v>23979016</v>
      </c>
      <c r="CB112" s="771"/>
      <c r="CC112" s="771"/>
      <c r="CD112" s="771"/>
      <c r="CE112" s="771"/>
      <c r="CF112" s="848">
        <v>55.5</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223</v>
      </c>
      <c r="DH112" s="771"/>
      <c r="DI112" s="771"/>
      <c r="DJ112" s="771"/>
      <c r="DK112" s="771"/>
      <c r="DL112" s="771" t="s">
        <v>223</v>
      </c>
      <c r="DM112" s="771"/>
      <c r="DN112" s="771"/>
      <c r="DO112" s="771"/>
      <c r="DP112" s="771"/>
      <c r="DQ112" s="771" t="s">
        <v>223</v>
      </c>
      <c r="DR112" s="771"/>
      <c r="DS112" s="771"/>
      <c r="DT112" s="771"/>
      <c r="DU112" s="771"/>
      <c r="DV112" s="823" t="s">
        <v>223</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2754285</v>
      </c>
      <c r="AB113" s="909"/>
      <c r="AC113" s="909"/>
      <c r="AD113" s="909"/>
      <c r="AE113" s="910"/>
      <c r="AF113" s="911">
        <v>2769404</v>
      </c>
      <c r="AG113" s="909"/>
      <c r="AH113" s="909"/>
      <c r="AI113" s="909"/>
      <c r="AJ113" s="910"/>
      <c r="AK113" s="911">
        <v>2351642</v>
      </c>
      <c r="AL113" s="909"/>
      <c r="AM113" s="909"/>
      <c r="AN113" s="909"/>
      <c r="AO113" s="910"/>
      <c r="AP113" s="912">
        <v>5.4</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936360</v>
      </c>
      <c r="BR113" s="771"/>
      <c r="BS113" s="771"/>
      <c r="BT113" s="771"/>
      <c r="BU113" s="771"/>
      <c r="BV113" s="771">
        <v>876230</v>
      </c>
      <c r="BW113" s="771"/>
      <c r="BX113" s="771"/>
      <c r="BY113" s="771"/>
      <c r="BZ113" s="771"/>
      <c r="CA113" s="771">
        <v>857120</v>
      </c>
      <c r="CB113" s="771"/>
      <c r="CC113" s="771"/>
      <c r="CD113" s="771"/>
      <c r="CE113" s="771"/>
      <c r="CF113" s="848">
        <v>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2894937</v>
      </c>
      <c r="DH113" s="784"/>
      <c r="DI113" s="784"/>
      <c r="DJ113" s="784"/>
      <c r="DK113" s="785"/>
      <c r="DL113" s="786">
        <v>2605085</v>
      </c>
      <c r="DM113" s="784"/>
      <c r="DN113" s="784"/>
      <c r="DO113" s="784"/>
      <c r="DP113" s="785"/>
      <c r="DQ113" s="786">
        <v>2319608</v>
      </c>
      <c r="DR113" s="784"/>
      <c r="DS113" s="784"/>
      <c r="DT113" s="784"/>
      <c r="DU113" s="785"/>
      <c r="DV113" s="754">
        <v>5.4</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126664</v>
      </c>
      <c r="AB114" s="784"/>
      <c r="AC114" s="784"/>
      <c r="AD114" s="784"/>
      <c r="AE114" s="785"/>
      <c r="AF114" s="786">
        <v>86127</v>
      </c>
      <c r="AG114" s="784"/>
      <c r="AH114" s="784"/>
      <c r="AI114" s="784"/>
      <c r="AJ114" s="785"/>
      <c r="AK114" s="786">
        <v>101613</v>
      </c>
      <c r="AL114" s="784"/>
      <c r="AM114" s="784"/>
      <c r="AN114" s="784"/>
      <c r="AO114" s="785"/>
      <c r="AP114" s="754">
        <v>0.2</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15529550</v>
      </c>
      <c r="BR114" s="771"/>
      <c r="BS114" s="771"/>
      <c r="BT114" s="771"/>
      <c r="BU114" s="771"/>
      <c r="BV114" s="771">
        <v>14960372</v>
      </c>
      <c r="BW114" s="771"/>
      <c r="BX114" s="771"/>
      <c r="BY114" s="771"/>
      <c r="BZ114" s="771"/>
      <c r="CA114" s="771">
        <v>14168530</v>
      </c>
      <c r="CB114" s="771"/>
      <c r="CC114" s="771"/>
      <c r="CD114" s="771"/>
      <c r="CE114" s="771"/>
      <c r="CF114" s="848">
        <v>32.799999999999997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223</v>
      </c>
      <c r="DH114" s="784"/>
      <c r="DI114" s="784"/>
      <c r="DJ114" s="784"/>
      <c r="DK114" s="785"/>
      <c r="DL114" s="786" t="s">
        <v>223</v>
      </c>
      <c r="DM114" s="784"/>
      <c r="DN114" s="784"/>
      <c r="DO114" s="784"/>
      <c r="DP114" s="785"/>
      <c r="DQ114" s="786" t="s">
        <v>223</v>
      </c>
      <c r="DR114" s="784"/>
      <c r="DS114" s="784"/>
      <c r="DT114" s="784"/>
      <c r="DU114" s="785"/>
      <c r="DV114" s="754" t="s">
        <v>223</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496824</v>
      </c>
      <c r="AB115" s="909"/>
      <c r="AC115" s="909"/>
      <c r="AD115" s="909"/>
      <c r="AE115" s="910"/>
      <c r="AF115" s="911">
        <v>486890</v>
      </c>
      <c r="AG115" s="909"/>
      <c r="AH115" s="909"/>
      <c r="AI115" s="909"/>
      <c r="AJ115" s="910"/>
      <c r="AK115" s="911">
        <v>473963</v>
      </c>
      <c r="AL115" s="909"/>
      <c r="AM115" s="909"/>
      <c r="AN115" s="909"/>
      <c r="AO115" s="910"/>
      <c r="AP115" s="912">
        <v>1.1000000000000001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223</v>
      </c>
      <c r="BR115" s="771"/>
      <c r="BS115" s="771"/>
      <c r="BT115" s="771"/>
      <c r="BU115" s="771"/>
      <c r="BV115" s="771" t="s">
        <v>223</v>
      </c>
      <c r="BW115" s="771"/>
      <c r="BX115" s="771"/>
      <c r="BY115" s="771"/>
      <c r="BZ115" s="771"/>
      <c r="CA115" s="771" t="s">
        <v>223</v>
      </c>
      <c r="CB115" s="771"/>
      <c r="CC115" s="771"/>
      <c r="CD115" s="771"/>
      <c r="CE115" s="771"/>
      <c r="CF115" s="848" t="s">
        <v>223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3521419</v>
      </c>
      <c r="DH115" s="784"/>
      <c r="DI115" s="784"/>
      <c r="DJ115" s="784"/>
      <c r="DK115" s="785"/>
      <c r="DL115" s="786">
        <v>2812626</v>
      </c>
      <c r="DM115" s="784"/>
      <c r="DN115" s="784"/>
      <c r="DO115" s="784"/>
      <c r="DP115" s="785"/>
      <c r="DQ115" s="786">
        <v>2244974</v>
      </c>
      <c r="DR115" s="784"/>
      <c r="DS115" s="784"/>
      <c r="DT115" s="784"/>
      <c r="DU115" s="785"/>
      <c r="DV115" s="754">
        <v>5.2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223</v>
      </c>
      <c r="AB116" s="784"/>
      <c r="AC116" s="784"/>
      <c r="AD116" s="784"/>
      <c r="AE116" s="785"/>
      <c r="AF116" s="786" t="s">
        <v>223</v>
      </c>
      <c r="AG116" s="784"/>
      <c r="AH116" s="784"/>
      <c r="AI116" s="784"/>
      <c r="AJ116" s="785"/>
      <c r="AK116" s="786" t="s">
        <v>223</v>
      </c>
      <c r="AL116" s="784"/>
      <c r="AM116" s="784"/>
      <c r="AN116" s="784"/>
      <c r="AO116" s="785"/>
      <c r="AP116" s="754" t="s">
        <v>223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223</v>
      </c>
      <c r="BR116" s="771"/>
      <c r="BS116" s="771"/>
      <c r="BT116" s="771"/>
      <c r="BU116" s="771"/>
      <c r="BV116" s="771" t="s">
        <v>223</v>
      </c>
      <c r="BW116" s="771"/>
      <c r="BX116" s="771"/>
      <c r="BY116" s="771"/>
      <c r="BZ116" s="771"/>
      <c r="CA116" s="771" t="s">
        <v>223</v>
      </c>
      <c r="CB116" s="771"/>
      <c r="CC116" s="771"/>
      <c r="CD116" s="771"/>
      <c r="CE116" s="771"/>
      <c r="CF116" s="848" t="s">
        <v>223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192901</v>
      </c>
      <c r="DH116" s="784"/>
      <c r="DI116" s="784"/>
      <c r="DJ116" s="784"/>
      <c r="DK116" s="785"/>
      <c r="DL116" s="786">
        <v>279946</v>
      </c>
      <c r="DM116" s="784"/>
      <c r="DN116" s="784"/>
      <c r="DO116" s="784"/>
      <c r="DP116" s="785"/>
      <c r="DQ116" s="786">
        <v>253869</v>
      </c>
      <c r="DR116" s="784"/>
      <c r="DS116" s="784"/>
      <c r="DT116" s="784"/>
      <c r="DU116" s="785"/>
      <c r="DV116" s="754">
        <v>0.6</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10470708</v>
      </c>
      <c r="AB117" s="895"/>
      <c r="AC117" s="895"/>
      <c r="AD117" s="895"/>
      <c r="AE117" s="896"/>
      <c r="AF117" s="898">
        <v>10212134</v>
      </c>
      <c r="AG117" s="895"/>
      <c r="AH117" s="895"/>
      <c r="AI117" s="895"/>
      <c r="AJ117" s="896"/>
      <c r="AK117" s="898">
        <v>9465577</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223</v>
      </c>
      <c r="BR117" s="858"/>
      <c r="BS117" s="858"/>
      <c r="BT117" s="858"/>
      <c r="BU117" s="858"/>
      <c r="BV117" s="858" t="s">
        <v>223</v>
      </c>
      <c r="BW117" s="858"/>
      <c r="BX117" s="858"/>
      <c r="BY117" s="858"/>
      <c r="BZ117" s="858"/>
      <c r="CA117" s="858" t="s">
        <v>223</v>
      </c>
      <c r="CB117" s="858"/>
      <c r="CC117" s="858"/>
      <c r="CD117" s="858"/>
      <c r="CE117" s="858"/>
      <c r="CF117" s="848" t="s">
        <v>223</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223</v>
      </c>
      <c r="DH117" s="784"/>
      <c r="DI117" s="784"/>
      <c r="DJ117" s="784"/>
      <c r="DK117" s="785"/>
      <c r="DL117" s="786" t="s">
        <v>223</v>
      </c>
      <c r="DM117" s="784"/>
      <c r="DN117" s="784"/>
      <c r="DO117" s="784"/>
      <c r="DP117" s="785"/>
      <c r="DQ117" s="786" t="s">
        <v>223</v>
      </c>
      <c r="DR117" s="784"/>
      <c r="DS117" s="784"/>
      <c r="DT117" s="784"/>
      <c r="DU117" s="785"/>
      <c r="DV117" s="754" t="s">
        <v>223</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289</v>
      </c>
      <c r="AG118" s="888"/>
      <c r="AH118" s="888"/>
      <c r="AI118" s="888"/>
      <c r="AJ118" s="889"/>
      <c r="AK118" s="890" t="s">
        <v>288</v>
      </c>
      <c r="AL118" s="888"/>
      <c r="AM118" s="888"/>
      <c r="AN118" s="888"/>
      <c r="AO118" s="889"/>
      <c r="AP118" s="891" t="s">
        <v>406</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434</v>
      </c>
      <c r="BP118" s="838"/>
      <c r="BQ118" s="857">
        <v>122829077</v>
      </c>
      <c r="BR118" s="858"/>
      <c r="BS118" s="858"/>
      <c r="BT118" s="858"/>
      <c r="BU118" s="858"/>
      <c r="BV118" s="858">
        <v>121367911</v>
      </c>
      <c r="BW118" s="858"/>
      <c r="BX118" s="858"/>
      <c r="BY118" s="858"/>
      <c r="BZ118" s="858"/>
      <c r="CA118" s="858">
        <v>119323510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223</v>
      </c>
      <c r="DH118" s="784"/>
      <c r="DI118" s="784"/>
      <c r="DJ118" s="784"/>
      <c r="DK118" s="785"/>
      <c r="DL118" s="786" t="s">
        <v>223</v>
      </c>
      <c r="DM118" s="784"/>
      <c r="DN118" s="784"/>
      <c r="DO118" s="784"/>
      <c r="DP118" s="785"/>
      <c r="DQ118" s="786" t="s">
        <v>223</v>
      </c>
      <c r="DR118" s="784"/>
      <c r="DS118" s="784"/>
      <c r="DT118" s="784"/>
      <c r="DU118" s="785"/>
      <c r="DV118" s="754" t="s">
        <v>223</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8864519</v>
      </c>
      <c r="BR119" s="800"/>
      <c r="BS119" s="800"/>
      <c r="BT119" s="800"/>
      <c r="BU119" s="800"/>
      <c r="BV119" s="800">
        <v>9615993</v>
      </c>
      <c r="BW119" s="800"/>
      <c r="BX119" s="800"/>
      <c r="BY119" s="800"/>
      <c r="BZ119" s="800"/>
      <c r="CA119" s="800">
        <v>9433488</v>
      </c>
      <c r="CB119" s="800"/>
      <c r="CC119" s="800"/>
      <c r="CD119" s="800"/>
      <c r="CE119" s="800"/>
      <c r="CF119" s="861">
        <v>21.8</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1489064</v>
      </c>
      <c r="DH119" s="717"/>
      <c r="DI119" s="717"/>
      <c r="DJ119" s="717"/>
      <c r="DK119" s="718"/>
      <c r="DL119" s="719">
        <v>1350664</v>
      </c>
      <c r="DM119" s="717"/>
      <c r="DN119" s="717"/>
      <c r="DO119" s="717"/>
      <c r="DP119" s="718"/>
      <c r="DQ119" s="719">
        <v>1164539</v>
      </c>
      <c r="DR119" s="717"/>
      <c r="DS119" s="717"/>
      <c r="DT119" s="717"/>
      <c r="DU119" s="718"/>
      <c r="DV119" s="807">
        <v>2.7</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223</v>
      </c>
      <c r="AB120" s="784"/>
      <c r="AC120" s="784"/>
      <c r="AD120" s="784"/>
      <c r="AE120" s="785"/>
      <c r="AF120" s="786" t="s">
        <v>223</v>
      </c>
      <c r="AG120" s="784"/>
      <c r="AH120" s="784"/>
      <c r="AI120" s="784"/>
      <c r="AJ120" s="785"/>
      <c r="AK120" s="786" t="s">
        <v>223</v>
      </c>
      <c r="AL120" s="784"/>
      <c r="AM120" s="784"/>
      <c r="AN120" s="784"/>
      <c r="AO120" s="785"/>
      <c r="AP120" s="754" t="s">
        <v>223</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27817209</v>
      </c>
      <c r="BR120" s="771"/>
      <c r="BS120" s="771"/>
      <c r="BT120" s="771"/>
      <c r="BU120" s="771"/>
      <c r="BV120" s="771">
        <v>27741404</v>
      </c>
      <c r="BW120" s="771"/>
      <c r="BX120" s="771"/>
      <c r="BY120" s="771"/>
      <c r="BZ120" s="771"/>
      <c r="CA120" s="771">
        <v>26507296</v>
      </c>
      <c r="CB120" s="771"/>
      <c r="CC120" s="771"/>
      <c r="CD120" s="771"/>
      <c r="CE120" s="771"/>
      <c r="CF120" s="848">
        <v>61.3</v>
      </c>
      <c r="CG120" s="849"/>
      <c r="CH120" s="849"/>
      <c r="CI120" s="849"/>
      <c r="CJ120" s="849"/>
      <c r="CK120" s="850" t="s">
        <v>440</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23379677</v>
      </c>
      <c r="DH120" s="800"/>
      <c r="DI120" s="800"/>
      <c r="DJ120" s="800"/>
      <c r="DK120" s="800"/>
      <c r="DL120" s="800">
        <v>23653567</v>
      </c>
      <c r="DM120" s="800"/>
      <c r="DN120" s="800"/>
      <c r="DO120" s="800"/>
      <c r="DP120" s="800"/>
      <c r="DQ120" s="800">
        <v>22508438</v>
      </c>
      <c r="DR120" s="800"/>
      <c r="DS120" s="800"/>
      <c r="DT120" s="800"/>
      <c r="DU120" s="800"/>
      <c r="DV120" s="801">
        <v>52.1</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294221</v>
      </c>
      <c r="AB121" s="784"/>
      <c r="AC121" s="784"/>
      <c r="AD121" s="784"/>
      <c r="AE121" s="785"/>
      <c r="AF121" s="786">
        <v>289852</v>
      </c>
      <c r="AG121" s="784"/>
      <c r="AH121" s="784"/>
      <c r="AI121" s="784"/>
      <c r="AJ121" s="785"/>
      <c r="AK121" s="786">
        <v>285483</v>
      </c>
      <c r="AL121" s="784"/>
      <c r="AM121" s="784"/>
      <c r="AN121" s="784"/>
      <c r="AO121" s="785"/>
      <c r="AP121" s="754">
        <v>0.7</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61522716</v>
      </c>
      <c r="BR121" s="858"/>
      <c r="BS121" s="858"/>
      <c r="BT121" s="858"/>
      <c r="BU121" s="858"/>
      <c r="BV121" s="858">
        <v>59733333</v>
      </c>
      <c r="BW121" s="858"/>
      <c r="BX121" s="858"/>
      <c r="BY121" s="858"/>
      <c r="BZ121" s="858"/>
      <c r="CA121" s="858">
        <v>57361658</v>
      </c>
      <c r="CB121" s="858"/>
      <c r="CC121" s="858"/>
      <c r="CD121" s="858"/>
      <c r="CE121" s="858"/>
      <c r="CF121" s="859">
        <v>132.69999999999999</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1761708</v>
      </c>
      <c r="DH121" s="771"/>
      <c r="DI121" s="771"/>
      <c r="DJ121" s="771"/>
      <c r="DK121" s="771"/>
      <c r="DL121" s="771">
        <v>1533008</v>
      </c>
      <c r="DM121" s="771"/>
      <c r="DN121" s="771"/>
      <c r="DO121" s="771"/>
      <c r="DP121" s="771"/>
      <c r="DQ121" s="771">
        <v>1457492</v>
      </c>
      <c r="DR121" s="771"/>
      <c r="DS121" s="771"/>
      <c r="DT121" s="771"/>
      <c r="DU121" s="771"/>
      <c r="DV121" s="823">
        <v>3.4</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223</v>
      </c>
      <c r="AB122" s="784"/>
      <c r="AC122" s="784"/>
      <c r="AD122" s="784"/>
      <c r="AE122" s="785"/>
      <c r="AF122" s="786" t="s">
        <v>223</v>
      </c>
      <c r="AG122" s="784"/>
      <c r="AH122" s="784"/>
      <c r="AI122" s="784"/>
      <c r="AJ122" s="785"/>
      <c r="AK122" s="786" t="s">
        <v>223</v>
      </c>
      <c r="AL122" s="784"/>
      <c r="AM122" s="784"/>
      <c r="AN122" s="784"/>
      <c r="AO122" s="785"/>
      <c r="AP122" s="754" t="s">
        <v>223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443</v>
      </c>
      <c r="BP122" s="838"/>
      <c r="BQ122" s="839">
        <v>98204444</v>
      </c>
      <c r="BR122" s="840"/>
      <c r="BS122" s="840"/>
      <c r="BT122" s="840"/>
      <c r="BU122" s="840"/>
      <c r="BV122" s="840">
        <v>97090730</v>
      </c>
      <c r="BW122" s="840"/>
      <c r="BX122" s="840"/>
      <c r="BY122" s="840"/>
      <c r="BZ122" s="840"/>
      <c r="CA122" s="840">
        <v>93302442</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261762</v>
      </c>
      <c r="DH122" s="771"/>
      <c r="DI122" s="771"/>
      <c r="DJ122" s="771"/>
      <c r="DK122" s="771"/>
      <c r="DL122" s="771">
        <v>264595</v>
      </c>
      <c r="DM122" s="771"/>
      <c r="DN122" s="771"/>
      <c r="DO122" s="771"/>
      <c r="DP122" s="771"/>
      <c r="DQ122" s="771">
        <v>13086</v>
      </c>
      <c r="DR122" s="771"/>
      <c r="DS122" s="771"/>
      <c r="DT122" s="771"/>
      <c r="DU122" s="771"/>
      <c r="DV122" s="823">
        <v>0</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18708</v>
      </c>
      <c r="AB123" s="784"/>
      <c r="AC123" s="784"/>
      <c r="AD123" s="784"/>
      <c r="AE123" s="785"/>
      <c r="AF123" s="786">
        <v>18575</v>
      </c>
      <c r="AG123" s="784"/>
      <c r="AH123" s="784"/>
      <c r="AI123" s="784"/>
      <c r="AJ123" s="785"/>
      <c r="AK123" s="786">
        <v>20062</v>
      </c>
      <c r="AL123" s="784"/>
      <c r="AM123" s="784"/>
      <c r="AN123" s="784"/>
      <c r="AO123" s="785"/>
      <c r="AP123" s="754">
        <v>0</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56.8</v>
      </c>
      <c r="BR123" s="832"/>
      <c r="BS123" s="832"/>
      <c r="BT123" s="832"/>
      <c r="BU123" s="832"/>
      <c r="BV123" s="832">
        <v>55</v>
      </c>
      <c r="BW123" s="832"/>
      <c r="BX123" s="832"/>
      <c r="BY123" s="832"/>
      <c r="BZ123" s="832"/>
      <c r="CA123" s="832">
        <v>60.2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223</v>
      </c>
      <c r="AB124" s="784"/>
      <c r="AC124" s="784"/>
      <c r="AD124" s="784"/>
      <c r="AE124" s="785"/>
      <c r="AF124" s="786" t="s">
        <v>223</v>
      </c>
      <c r="AG124" s="784"/>
      <c r="AH124" s="784"/>
      <c r="AI124" s="784"/>
      <c r="AJ124" s="785"/>
      <c r="AK124" s="786" t="s">
        <v>223</v>
      </c>
      <c r="AL124" s="784"/>
      <c r="AM124" s="784"/>
      <c r="AN124" s="784"/>
      <c r="AO124" s="785"/>
      <c r="AP124" s="754" t="s">
        <v>223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223</v>
      </c>
      <c r="DH124" s="717"/>
      <c r="DI124" s="717"/>
      <c r="DJ124" s="717"/>
      <c r="DK124" s="718"/>
      <c r="DL124" s="719" t="s">
        <v>223</v>
      </c>
      <c r="DM124" s="717"/>
      <c r="DN124" s="717"/>
      <c r="DO124" s="717"/>
      <c r="DP124" s="718"/>
      <c r="DQ124" s="719" t="s">
        <v>223</v>
      </c>
      <c r="DR124" s="717"/>
      <c r="DS124" s="717"/>
      <c r="DT124" s="717"/>
      <c r="DU124" s="718"/>
      <c r="DV124" s="807" t="s">
        <v>223</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223</v>
      </c>
      <c r="AB125" s="784"/>
      <c r="AC125" s="784"/>
      <c r="AD125" s="784"/>
      <c r="AE125" s="785"/>
      <c r="AF125" s="786" t="s">
        <v>223</v>
      </c>
      <c r="AG125" s="784"/>
      <c r="AH125" s="784"/>
      <c r="AI125" s="784"/>
      <c r="AJ125" s="785"/>
      <c r="AK125" s="786" t="s">
        <v>223</v>
      </c>
      <c r="AL125" s="784"/>
      <c r="AM125" s="784"/>
      <c r="AN125" s="784"/>
      <c r="AO125" s="785"/>
      <c r="AP125" s="754" t="s">
        <v>223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223</v>
      </c>
      <c r="DH125" s="800"/>
      <c r="DI125" s="800"/>
      <c r="DJ125" s="800"/>
      <c r="DK125" s="800"/>
      <c r="DL125" s="800" t="s">
        <v>223</v>
      </c>
      <c r="DM125" s="800"/>
      <c r="DN125" s="800"/>
      <c r="DO125" s="800"/>
      <c r="DP125" s="800"/>
      <c r="DQ125" s="800" t="s">
        <v>223</v>
      </c>
      <c r="DR125" s="800"/>
      <c r="DS125" s="800"/>
      <c r="DT125" s="800"/>
      <c r="DU125" s="800"/>
      <c r="DV125" s="801" t="s">
        <v>223</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223</v>
      </c>
      <c r="AB126" s="784"/>
      <c r="AC126" s="784"/>
      <c r="AD126" s="784"/>
      <c r="AE126" s="785"/>
      <c r="AF126" s="786" t="s">
        <v>223</v>
      </c>
      <c r="AG126" s="784"/>
      <c r="AH126" s="784"/>
      <c r="AI126" s="784"/>
      <c r="AJ126" s="785"/>
      <c r="AK126" s="786" t="s">
        <v>223</v>
      </c>
      <c r="AL126" s="784"/>
      <c r="AM126" s="784"/>
      <c r="AN126" s="784"/>
      <c r="AO126" s="785"/>
      <c r="AP126" s="754" t="s">
        <v>223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223</v>
      </c>
      <c r="DH126" s="771"/>
      <c r="DI126" s="771"/>
      <c r="DJ126" s="771"/>
      <c r="DK126" s="771"/>
      <c r="DL126" s="771" t="s">
        <v>223</v>
      </c>
      <c r="DM126" s="771"/>
      <c r="DN126" s="771"/>
      <c r="DO126" s="771"/>
      <c r="DP126" s="771"/>
      <c r="DQ126" s="771" t="s">
        <v>223</v>
      </c>
      <c r="DR126" s="771"/>
      <c r="DS126" s="771"/>
      <c r="DT126" s="771"/>
      <c r="DU126" s="771"/>
      <c r="DV126" s="823" t="s">
        <v>223</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183895</v>
      </c>
      <c r="AB127" s="784"/>
      <c r="AC127" s="784"/>
      <c r="AD127" s="784"/>
      <c r="AE127" s="785"/>
      <c r="AF127" s="786">
        <v>178463</v>
      </c>
      <c r="AG127" s="784"/>
      <c r="AH127" s="784"/>
      <c r="AI127" s="784"/>
      <c r="AJ127" s="785"/>
      <c r="AK127" s="786">
        <v>168418</v>
      </c>
      <c r="AL127" s="784"/>
      <c r="AM127" s="784"/>
      <c r="AN127" s="784"/>
      <c r="AO127" s="785"/>
      <c r="AP127" s="754">
        <v>0.4</v>
      </c>
      <c r="AQ127" s="755"/>
      <c r="AR127" s="755"/>
      <c r="AS127" s="755"/>
      <c r="AT127" s="756"/>
      <c r="AU127" s="233"/>
      <c r="AV127" s="233"/>
      <c r="AW127" s="233"/>
      <c r="AX127" s="757" t="s">
        <v>454</v>
      </c>
      <c r="AY127" s="758"/>
      <c r="AZ127" s="758"/>
      <c r="BA127" s="758"/>
      <c r="BB127" s="758"/>
      <c r="BC127" s="758"/>
      <c r="BD127" s="758"/>
      <c r="BE127" s="759"/>
      <c r="BF127" s="760" t="s">
        <v>223</v>
      </c>
      <c r="BG127" s="761"/>
      <c r="BH127" s="761"/>
      <c r="BI127" s="761"/>
      <c r="BJ127" s="761"/>
      <c r="BK127" s="761"/>
      <c r="BL127" s="762"/>
      <c r="BM127" s="760">
        <v>11.26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223</v>
      </c>
      <c r="DH127" s="820"/>
      <c r="DI127" s="820"/>
      <c r="DJ127" s="820"/>
      <c r="DK127" s="820"/>
      <c r="DL127" s="820" t="s">
        <v>223</v>
      </c>
      <c r="DM127" s="820"/>
      <c r="DN127" s="820"/>
      <c r="DO127" s="820"/>
      <c r="DP127" s="820"/>
      <c r="DQ127" s="820" t="s">
        <v>223</v>
      </c>
      <c r="DR127" s="820"/>
      <c r="DS127" s="820"/>
      <c r="DT127" s="820"/>
      <c r="DU127" s="820"/>
      <c r="DV127" s="821" t="s">
        <v>223</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2483630</v>
      </c>
      <c r="AB128" s="724"/>
      <c r="AC128" s="724"/>
      <c r="AD128" s="724"/>
      <c r="AE128" s="725"/>
      <c r="AF128" s="726">
        <v>2352535</v>
      </c>
      <c r="AG128" s="724"/>
      <c r="AH128" s="724"/>
      <c r="AI128" s="724"/>
      <c r="AJ128" s="725"/>
      <c r="AK128" s="726">
        <v>2497563</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223</v>
      </c>
      <c r="BG128" s="791"/>
      <c r="BH128" s="791"/>
      <c r="BI128" s="791"/>
      <c r="BJ128" s="791"/>
      <c r="BK128" s="791"/>
      <c r="BL128" s="792"/>
      <c r="BM128" s="790">
        <v>16.260000000000002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49045582</v>
      </c>
      <c r="AB129" s="784"/>
      <c r="AC129" s="784"/>
      <c r="AD129" s="784"/>
      <c r="AE129" s="785"/>
      <c r="AF129" s="786">
        <v>50026248</v>
      </c>
      <c r="AG129" s="784"/>
      <c r="AH129" s="784"/>
      <c r="AI129" s="784"/>
      <c r="AJ129" s="785"/>
      <c r="AK129" s="786">
        <v>49356126</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5715734</v>
      </c>
      <c r="AB130" s="784"/>
      <c r="AC130" s="784"/>
      <c r="AD130" s="784"/>
      <c r="AE130" s="785"/>
      <c r="AF130" s="786">
        <v>5965444</v>
      </c>
      <c r="AG130" s="784"/>
      <c r="AH130" s="784"/>
      <c r="AI130" s="784"/>
      <c r="AJ130" s="785"/>
      <c r="AK130" s="786">
        <v>6137401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60.2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43329848</v>
      </c>
      <c r="AB131" s="717"/>
      <c r="AC131" s="717"/>
      <c r="AD131" s="717"/>
      <c r="AE131" s="718"/>
      <c r="AF131" s="719">
        <v>44060804</v>
      </c>
      <c r="AG131" s="717"/>
      <c r="AH131" s="717"/>
      <c r="AI131" s="717"/>
      <c r="AJ131" s="718"/>
      <c r="AK131" s="719">
        <v>43218725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5.2419846940000001</v>
      </c>
      <c r="AB132" s="740"/>
      <c r="AC132" s="740"/>
      <c r="AD132" s="740"/>
      <c r="AE132" s="741"/>
      <c r="AF132" s="742">
        <v>4.2989569599999999</v>
      </c>
      <c r="AG132" s="740"/>
      <c r="AH132" s="740"/>
      <c r="AI132" s="740"/>
      <c r="AJ132" s="741"/>
      <c r="AK132" s="742">
        <v>1.92188224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5.8</v>
      </c>
      <c r="AB133" s="749"/>
      <c r="AC133" s="749"/>
      <c r="AD133" s="749"/>
      <c r="AE133" s="750"/>
      <c r="AF133" s="748">
        <v>4.9000000000000004</v>
      </c>
      <c r="AG133" s="749"/>
      <c r="AH133" s="749"/>
      <c r="AI133" s="749"/>
      <c r="AJ133" s="750"/>
      <c r="AK133" s="748">
        <v>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H80" sqref="AH8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2" t="s">
        <v>470</v>
      </c>
      <c r="L7" s="254"/>
      <c r="M7" s="255" t="s">
        <v>471</v>
      </c>
      <c r="N7" s="256"/>
    </row>
    <row r="8" spans="1:16">
      <c r="A8" s="248"/>
      <c r="B8" s="244"/>
      <c r="C8" s="244"/>
      <c r="D8" s="244"/>
      <c r="E8" s="244"/>
      <c r="F8" s="244"/>
      <c r="G8" s="257"/>
      <c r="H8" s="258"/>
      <c r="I8" s="258"/>
      <c r="J8" s="259"/>
      <c r="K8" s="1123"/>
      <c r="L8" s="260" t="s">
        <v>472</v>
      </c>
      <c r="M8" s="261" t="s">
        <v>473</v>
      </c>
      <c r="N8" s="262" t="s">
        <v>474</v>
      </c>
    </row>
    <row r="9" spans="1:16">
      <c r="A9" s="248"/>
      <c r="B9" s="244"/>
      <c r="C9" s="244"/>
      <c r="D9" s="244"/>
      <c r="E9" s="244"/>
      <c r="F9" s="244"/>
      <c r="G9" s="1136" t="s">
        <v>475</v>
      </c>
      <c r="H9" s="1137"/>
      <c r="I9" s="1137"/>
      <c r="J9" s="1138"/>
      <c r="K9" s="263">
        <v>13918165</v>
      </c>
      <c r="L9" s="264">
        <v>54010</v>
      </c>
      <c r="M9" s="265">
        <v>56720</v>
      </c>
      <c r="N9" s="266">
        <v>-4.8</v>
      </c>
    </row>
    <row r="10" spans="1:16">
      <c r="A10" s="248"/>
      <c r="B10" s="244"/>
      <c r="C10" s="244"/>
      <c r="D10" s="244"/>
      <c r="E10" s="244"/>
      <c r="F10" s="244"/>
      <c r="G10" s="1136" t="s">
        <v>476</v>
      </c>
      <c r="H10" s="1137"/>
      <c r="I10" s="1137"/>
      <c r="J10" s="1138"/>
      <c r="K10" s="267">
        <v>2749877</v>
      </c>
      <c r="L10" s="268">
        <v>10671</v>
      </c>
      <c r="M10" s="269">
        <v>3493</v>
      </c>
      <c r="N10" s="270">
        <v>205.5</v>
      </c>
    </row>
    <row r="11" spans="1:16" ht="13.5" customHeight="1">
      <c r="A11" s="248"/>
      <c r="B11" s="244"/>
      <c r="C11" s="244"/>
      <c r="D11" s="244"/>
      <c r="E11" s="244"/>
      <c r="F11" s="244"/>
      <c r="G11" s="1136" t="s">
        <v>477</v>
      </c>
      <c r="H11" s="1137"/>
      <c r="I11" s="1137"/>
      <c r="J11" s="1138"/>
      <c r="K11" s="267">
        <v>1949</v>
      </c>
      <c r="L11" s="268">
        <v>8</v>
      </c>
      <c r="M11" s="269">
        <v>1791</v>
      </c>
      <c r="N11" s="270">
        <v>-99.6</v>
      </c>
    </row>
    <row r="12" spans="1:16" ht="13.5" customHeight="1">
      <c r="A12" s="248"/>
      <c r="B12" s="244"/>
      <c r="C12" s="244"/>
      <c r="D12" s="244"/>
      <c r="E12" s="244"/>
      <c r="F12" s="244"/>
      <c r="G12" s="1136" t="s">
        <v>478</v>
      </c>
      <c r="H12" s="1137"/>
      <c r="I12" s="1137"/>
      <c r="J12" s="1138"/>
      <c r="K12" s="267">
        <v>932760</v>
      </c>
      <c r="L12" s="268">
        <v>3620</v>
      </c>
      <c r="M12" s="269">
        <v>1224</v>
      </c>
      <c r="N12" s="270">
        <v>195.8</v>
      </c>
    </row>
    <row r="13" spans="1:16" ht="13.5" customHeight="1">
      <c r="A13" s="248"/>
      <c r="B13" s="244"/>
      <c r="C13" s="244"/>
      <c r="D13" s="244"/>
      <c r="E13" s="244"/>
      <c r="F13" s="244"/>
      <c r="G13" s="1136" t="s">
        <v>479</v>
      </c>
      <c r="H13" s="1137"/>
      <c r="I13" s="1137"/>
      <c r="J13" s="1138"/>
      <c r="K13" s="267" t="s">
        <v>480</v>
      </c>
      <c r="L13" s="268" t="s">
        <v>480</v>
      </c>
      <c r="M13" s="269">
        <v>28</v>
      </c>
      <c r="N13" s="270" t="s">
        <v>480</v>
      </c>
    </row>
    <row r="14" spans="1:16" ht="13.5" customHeight="1">
      <c r="A14" s="248"/>
      <c r="B14" s="244"/>
      <c r="C14" s="244"/>
      <c r="D14" s="244"/>
      <c r="E14" s="244"/>
      <c r="F14" s="244"/>
      <c r="G14" s="1136" t="s">
        <v>481</v>
      </c>
      <c r="H14" s="1137"/>
      <c r="I14" s="1137"/>
      <c r="J14" s="1138"/>
      <c r="K14" s="267">
        <v>395243</v>
      </c>
      <c r="L14" s="268">
        <v>1534</v>
      </c>
      <c r="M14" s="269">
        <v>1936</v>
      </c>
      <c r="N14" s="270">
        <v>-20.8</v>
      </c>
    </row>
    <row r="15" spans="1:16" ht="13.5" customHeight="1">
      <c r="A15" s="248"/>
      <c r="B15" s="244"/>
      <c r="C15" s="244"/>
      <c r="D15" s="244"/>
      <c r="E15" s="244"/>
      <c r="F15" s="244"/>
      <c r="G15" s="1136" t="s">
        <v>482</v>
      </c>
      <c r="H15" s="1137"/>
      <c r="I15" s="1137"/>
      <c r="J15" s="1138"/>
      <c r="K15" s="267">
        <v>936470</v>
      </c>
      <c r="L15" s="268">
        <v>3634</v>
      </c>
      <c r="M15" s="269">
        <v>1163</v>
      </c>
      <c r="N15" s="270">
        <v>212.5</v>
      </c>
    </row>
    <row r="16" spans="1:16">
      <c r="A16" s="248"/>
      <c r="B16" s="244"/>
      <c r="C16" s="244"/>
      <c r="D16" s="244"/>
      <c r="E16" s="244"/>
      <c r="F16" s="244"/>
      <c r="G16" s="1139" t="s">
        <v>483</v>
      </c>
      <c r="H16" s="1140"/>
      <c r="I16" s="1140"/>
      <c r="J16" s="1141"/>
      <c r="K16" s="268">
        <v>-1186498</v>
      </c>
      <c r="L16" s="268">
        <v>-4604</v>
      </c>
      <c r="M16" s="269">
        <v>-5317</v>
      </c>
      <c r="N16" s="270">
        <v>-13.4</v>
      </c>
    </row>
    <row r="17" spans="1:16">
      <c r="A17" s="248"/>
      <c r="B17" s="244"/>
      <c r="C17" s="244"/>
      <c r="D17" s="244"/>
      <c r="E17" s="244"/>
      <c r="F17" s="244"/>
      <c r="G17" s="1139" t="s">
        <v>172</v>
      </c>
      <c r="H17" s="1140"/>
      <c r="I17" s="1140"/>
      <c r="J17" s="1141"/>
      <c r="K17" s="268">
        <v>17747966</v>
      </c>
      <c r="L17" s="268">
        <v>68871</v>
      </c>
      <c r="M17" s="269">
        <v>61038</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3" t="s">
        <v>488</v>
      </c>
      <c r="H21" s="1134"/>
      <c r="I21" s="1134"/>
      <c r="J21" s="1135"/>
      <c r="K21" s="280">
        <v>6.81</v>
      </c>
      <c r="L21" s="281">
        <v>6.16</v>
      </c>
      <c r="M21" s="282">
        <v>0.65</v>
      </c>
      <c r="N21" s="249"/>
      <c r="O21" s="283"/>
      <c r="P21" s="279"/>
    </row>
    <row r="22" spans="1:16" s="284" customFormat="1">
      <c r="A22" s="279"/>
      <c r="B22" s="249"/>
      <c r="C22" s="249"/>
      <c r="D22" s="249"/>
      <c r="E22" s="249"/>
      <c r="F22" s="249"/>
      <c r="G22" s="1133" t="s">
        <v>489</v>
      </c>
      <c r="H22" s="1134"/>
      <c r="I22" s="1134"/>
      <c r="J22" s="1135"/>
      <c r="K22" s="285">
        <v>102.2</v>
      </c>
      <c r="L22" s="286">
        <v>100.2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2" t="s">
        <v>470</v>
      </c>
      <c r="L30" s="254"/>
      <c r="M30" s="255" t="s">
        <v>471</v>
      </c>
      <c r="N30" s="256"/>
    </row>
    <row r="31" spans="1:16">
      <c r="A31" s="248"/>
      <c r="B31" s="244"/>
      <c r="C31" s="244"/>
      <c r="D31" s="244"/>
      <c r="E31" s="244"/>
      <c r="F31" s="244"/>
      <c r="G31" s="257"/>
      <c r="H31" s="258"/>
      <c r="I31" s="258"/>
      <c r="J31" s="259"/>
      <c r="K31" s="1123"/>
      <c r="L31" s="260" t="s">
        <v>472</v>
      </c>
      <c r="M31" s="261" t="s">
        <v>473</v>
      </c>
      <c r="N31" s="262" t="s">
        <v>474</v>
      </c>
    </row>
    <row r="32" spans="1:16" ht="27" customHeight="1">
      <c r="A32" s="248"/>
      <c r="B32" s="244"/>
      <c r="C32" s="244"/>
      <c r="D32" s="244"/>
      <c r="E32" s="244"/>
      <c r="F32" s="244"/>
      <c r="G32" s="1124" t="s">
        <v>492</v>
      </c>
      <c r="H32" s="1125"/>
      <c r="I32" s="1125"/>
      <c r="J32" s="1126"/>
      <c r="K32" s="294">
        <v>6538359</v>
      </c>
      <c r="L32" s="294">
        <v>25372</v>
      </c>
      <c r="M32" s="295">
        <v>34470</v>
      </c>
      <c r="N32" s="296">
        <v>-26.4</v>
      </c>
    </row>
    <row r="33" spans="1:16" ht="13.5" customHeight="1">
      <c r="A33" s="248"/>
      <c r="B33" s="244"/>
      <c r="C33" s="244"/>
      <c r="D33" s="244"/>
      <c r="E33" s="244"/>
      <c r="F33" s="244"/>
      <c r="G33" s="1124" t="s">
        <v>493</v>
      </c>
      <c r="H33" s="1125"/>
      <c r="I33" s="1125"/>
      <c r="J33" s="1126"/>
      <c r="K33" s="294" t="s">
        <v>480</v>
      </c>
      <c r="L33" s="294" t="s">
        <v>480</v>
      </c>
      <c r="M33" s="295">
        <v>5</v>
      </c>
      <c r="N33" s="296" t="s">
        <v>480</v>
      </c>
    </row>
    <row r="34" spans="1:16" ht="27" customHeight="1">
      <c r="A34" s="248"/>
      <c r="B34" s="244"/>
      <c r="C34" s="244"/>
      <c r="D34" s="244"/>
      <c r="E34" s="244"/>
      <c r="F34" s="244"/>
      <c r="G34" s="1124" t="s">
        <v>494</v>
      </c>
      <c r="H34" s="1125"/>
      <c r="I34" s="1125"/>
      <c r="J34" s="1126"/>
      <c r="K34" s="294" t="s">
        <v>480</v>
      </c>
      <c r="L34" s="294" t="s">
        <v>480</v>
      </c>
      <c r="M34" s="295">
        <v>70</v>
      </c>
      <c r="N34" s="296" t="s">
        <v>480</v>
      </c>
    </row>
    <row r="35" spans="1:16" ht="27" customHeight="1">
      <c r="A35" s="248"/>
      <c r="B35" s="244"/>
      <c r="C35" s="244"/>
      <c r="D35" s="244"/>
      <c r="E35" s="244"/>
      <c r="F35" s="244"/>
      <c r="G35" s="1124" t="s">
        <v>495</v>
      </c>
      <c r="H35" s="1125"/>
      <c r="I35" s="1125"/>
      <c r="J35" s="1126"/>
      <c r="K35" s="294">
        <v>2351642</v>
      </c>
      <c r="L35" s="294">
        <v>9126</v>
      </c>
      <c r="M35" s="295">
        <v>11503</v>
      </c>
      <c r="N35" s="296">
        <v>-20.7</v>
      </c>
    </row>
    <row r="36" spans="1:16" ht="27" customHeight="1">
      <c r="A36" s="248"/>
      <c r="B36" s="244"/>
      <c r="C36" s="244"/>
      <c r="D36" s="244"/>
      <c r="E36" s="244"/>
      <c r="F36" s="244"/>
      <c r="G36" s="1124" t="s">
        <v>496</v>
      </c>
      <c r="H36" s="1125"/>
      <c r="I36" s="1125"/>
      <c r="J36" s="1126"/>
      <c r="K36" s="294">
        <v>101613</v>
      </c>
      <c r="L36" s="294">
        <v>394</v>
      </c>
      <c r="M36" s="295">
        <v>452</v>
      </c>
      <c r="N36" s="296">
        <v>-12.8</v>
      </c>
    </row>
    <row r="37" spans="1:16" ht="13.5" customHeight="1">
      <c r="A37" s="248"/>
      <c r="B37" s="244"/>
      <c r="C37" s="244"/>
      <c r="D37" s="244"/>
      <c r="E37" s="244"/>
      <c r="F37" s="244"/>
      <c r="G37" s="1124" t="s">
        <v>497</v>
      </c>
      <c r="H37" s="1125"/>
      <c r="I37" s="1125"/>
      <c r="J37" s="1126"/>
      <c r="K37" s="294">
        <v>473963</v>
      </c>
      <c r="L37" s="294">
        <v>1839</v>
      </c>
      <c r="M37" s="295">
        <v>1422</v>
      </c>
      <c r="N37" s="296">
        <v>29.3</v>
      </c>
    </row>
    <row r="38" spans="1:16" ht="27" customHeight="1">
      <c r="A38" s="248"/>
      <c r="B38" s="244"/>
      <c r="C38" s="244"/>
      <c r="D38" s="244"/>
      <c r="E38" s="244"/>
      <c r="F38" s="244"/>
      <c r="G38" s="1127" t="s">
        <v>498</v>
      </c>
      <c r="H38" s="1128"/>
      <c r="I38" s="1128"/>
      <c r="J38" s="1129"/>
      <c r="K38" s="297" t="s">
        <v>480</v>
      </c>
      <c r="L38" s="297" t="s">
        <v>480</v>
      </c>
      <c r="M38" s="298">
        <v>4</v>
      </c>
      <c r="N38" s="299" t="s">
        <v>480</v>
      </c>
      <c r="O38" s="293"/>
    </row>
    <row r="39" spans="1:16">
      <c r="A39" s="248"/>
      <c r="B39" s="244"/>
      <c r="C39" s="244"/>
      <c r="D39" s="244"/>
      <c r="E39" s="244"/>
      <c r="F39" s="244"/>
      <c r="G39" s="1127" t="s">
        <v>499</v>
      </c>
      <c r="H39" s="1128"/>
      <c r="I39" s="1128"/>
      <c r="J39" s="1129"/>
      <c r="K39" s="300">
        <v>-2497563</v>
      </c>
      <c r="L39" s="300">
        <v>-9692</v>
      </c>
      <c r="M39" s="301">
        <v>-8079</v>
      </c>
      <c r="N39" s="302">
        <v>20</v>
      </c>
      <c r="O39" s="293"/>
    </row>
    <row r="40" spans="1:16" ht="27" customHeight="1">
      <c r="A40" s="248"/>
      <c r="B40" s="244"/>
      <c r="C40" s="244"/>
      <c r="D40" s="244"/>
      <c r="E40" s="244"/>
      <c r="F40" s="244"/>
      <c r="G40" s="1124" t="s">
        <v>500</v>
      </c>
      <c r="H40" s="1125"/>
      <c r="I40" s="1125"/>
      <c r="J40" s="1126"/>
      <c r="K40" s="300">
        <v>-6137401</v>
      </c>
      <c r="L40" s="300">
        <v>-23816</v>
      </c>
      <c r="M40" s="301">
        <v>-29589</v>
      </c>
      <c r="N40" s="302">
        <v>-19.5</v>
      </c>
      <c r="O40" s="293"/>
    </row>
    <row r="41" spans="1:16">
      <c r="A41" s="248"/>
      <c r="B41" s="244"/>
      <c r="C41" s="244"/>
      <c r="D41" s="244"/>
      <c r="E41" s="244"/>
      <c r="F41" s="244"/>
      <c r="G41" s="1130" t="s">
        <v>283</v>
      </c>
      <c r="H41" s="1131"/>
      <c r="I41" s="1131"/>
      <c r="J41" s="1132"/>
      <c r="K41" s="294">
        <v>830613</v>
      </c>
      <c r="L41" s="300">
        <v>3223</v>
      </c>
      <c r="M41" s="301">
        <v>10257</v>
      </c>
      <c r="N41" s="302">
        <v>-68.599999999999994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7" t="s">
        <v>470</v>
      </c>
      <c r="J49" s="1119" t="s">
        <v>504</v>
      </c>
      <c r="K49" s="1120"/>
      <c r="L49" s="1120"/>
      <c r="M49" s="1120"/>
      <c r="N49" s="1121"/>
    </row>
    <row r="50" spans="1:14">
      <c r="A50" s="248"/>
      <c r="B50" s="244"/>
      <c r="C50" s="244"/>
      <c r="D50" s="244"/>
      <c r="E50" s="244"/>
      <c r="F50" s="244"/>
      <c r="G50" s="312"/>
      <c r="H50" s="313"/>
      <c r="I50" s="1118"/>
      <c r="J50" s="314" t="s">
        <v>505</v>
      </c>
      <c r="K50" s="315" t="s">
        <v>506</v>
      </c>
      <c r="L50" s="316" t="s">
        <v>507</v>
      </c>
      <c r="M50" s="317" t="s">
        <v>508</v>
      </c>
      <c r="N50" s="318" t="s">
        <v>509</v>
      </c>
    </row>
    <row r="51" spans="1:14">
      <c r="A51" s="248"/>
      <c r="B51" s="244"/>
      <c r="C51" s="244"/>
      <c r="D51" s="244"/>
      <c r="E51" s="244"/>
      <c r="F51" s="244"/>
      <c r="G51" s="310" t="s">
        <v>510</v>
      </c>
      <c r="H51" s="311"/>
      <c r="I51" s="319">
        <v>14508643</v>
      </c>
      <c r="J51" s="320">
        <v>56605</v>
      </c>
      <c r="K51" s="321">
        <v>-18.100000000000001</v>
      </c>
      <c r="L51" s="322">
        <v>41739</v>
      </c>
      <c r="M51" s="323">
        <v>-1.2</v>
      </c>
      <c r="N51" s="324">
        <v>-16.899999999999999</v>
      </c>
    </row>
    <row r="52" spans="1:14">
      <c r="A52" s="248"/>
      <c r="B52" s="244"/>
      <c r="C52" s="244"/>
      <c r="D52" s="244"/>
      <c r="E52" s="244"/>
      <c r="F52" s="244"/>
      <c r="G52" s="325"/>
      <c r="H52" s="326" t="s">
        <v>511</v>
      </c>
      <c r="I52" s="327">
        <v>10154313</v>
      </c>
      <c r="J52" s="328">
        <v>39616</v>
      </c>
      <c r="K52" s="329">
        <v>-19.399999999999999</v>
      </c>
      <c r="L52" s="330">
        <v>24625</v>
      </c>
      <c r="M52" s="331">
        <v>-3.4</v>
      </c>
      <c r="N52" s="332">
        <v>-16</v>
      </c>
    </row>
    <row r="53" spans="1:14">
      <c r="A53" s="248"/>
      <c r="B53" s="244"/>
      <c r="C53" s="244"/>
      <c r="D53" s="244"/>
      <c r="E53" s="244"/>
      <c r="F53" s="244"/>
      <c r="G53" s="310" t="s">
        <v>512</v>
      </c>
      <c r="H53" s="311"/>
      <c r="I53" s="319">
        <v>14197129</v>
      </c>
      <c r="J53" s="320">
        <v>55530</v>
      </c>
      <c r="K53" s="321">
        <v>-1.9</v>
      </c>
      <c r="L53" s="322">
        <v>36765</v>
      </c>
      <c r="M53" s="323">
        <v>-11.9</v>
      </c>
      <c r="N53" s="324">
        <v>10</v>
      </c>
    </row>
    <row r="54" spans="1:14">
      <c r="A54" s="248"/>
      <c r="B54" s="244"/>
      <c r="C54" s="244"/>
      <c r="D54" s="244"/>
      <c r="E54" s="244"/>
      <c r="F54" s="244"/>
      <c r="G54" s="325"/>
      <c r="H54" s="326" t="s">
        <v>511</v>
      </c>
      <c r="I54" s="327">
        <v>10128086</v>
      </c>
      <c r="J54" s="328">
        <v>39614</v>
      </c>
      <c r="K54" s="329">
        <v>0</v>
      </c>
      <c r="L54" s="330">
        <v>20975</v>
      </c>
      <c r="M54" s="331">
        <v>-14.8</v>
      </c>
      <c r="N54" s="332">
        <v>14.8</v>
      </c>
    </row>
    <row r="55" spans="1:14">
      <c r="A55" s="248"/>
      <c r="B55" s="244"/>
      <c r="C55" s="244"/>
      <c r="D55" s="244"/>
      <c r="E55" s="244"/>
      <c r="F55" s="244"/>
      <c r="G55" s="310" t="s">
        <v>513</v>
      </c>
      <c r="H55" s="311"/>
      <c r="I55" s="319">
        <v>14809134</v>
      </c>
      <c r="J55" s="320">
        <v>57103</v>
      </c>
      <c r="K55" s="321">
        <v>2.8</v>
      </c>
      <c r="L55" s="322">
        <v>39052</v>
      </c>
      <c r="M55" s="323">
        <v>6.2</v>
      </c>
      <c r="N55" s="324">
        <v>-3.4</v>
      </c>
    </row>
    <row r="56" spans="1:14">
      <c r="A56" s="248"/>
      <c r="B56" s="244"/>
      <c r="C56" s="244"/>
      <c r="D56" s="244"/>
      <c r="E56" s="244"/>
      <c r="F56" s="244"/>
      <c r="G56" s="325"/>
      <c r="H56" s="326" t="s">
        <v>511</v>
      </c>
      <c r="I56" s="327">
        <v>10355115</v>
      </c>
      <c r="J56" s="328">
        <v>39929</v>
      </c>
      <c r="K56" s="329">
        <v>0.8</v>
      </c>
      <c r="L56" s="330">
        <v>21186</v>
      </c>
      <c r="M56" s="331">
        <v>1</v>
      </c>
      <c r="N56" s="332">
        <v>-0.2</v>
      </c>
    </row>
    <row r="57" spans="1:14">
      <c r="A57" s="248"/>
      <c r="B57" s="244"/>
      <c r="C57" s="244"/>
      <c r="D57" s="244"/>
      <c r="E57" s="244"/>
      <c r="F57" s="244"/>
      <c r="G57" s="310" t="s">
        <v>514</v>
      </c>
      <c r="H57" s="311"/>
      <c r="I57" s="319">
        <v>15160360</v>
      </c>
      <c r="J57" s="320">
        <v>58563</v>
      </c>
      <c r="K57" s="321">
        <v>2.6</v>
      </c>
      <c r="L57" s="322">
        <v>41235</v>
      </c>
      <c r="M57" s="323">
        <v>5.6</v>
      </c>
      <c r="N57" s="324">
        <v>-3</v>
      </c>
    </row>
    <row r="58" spans="1:14">
      <c r="A58" s="248"/>
      <c r="B58" s="244"/>
      <c r="C58" s="244"/>
      <c r="D58" s="244"/>
      <c r="E58" s="244"/>
      <c r="F58" s="244"/>
      <c r="G58" s="325"/>
      <c r="H58" s="326" t="s">
        <v>511</v>
      </c>
      <c r="I58" s="327">
        <v>9722635</v>
      </c>
      <c r="J58" s="328">
        <v>37558</v>
      </c>
      <c r="K58" s="329">
        <v>-5.9</v>
      </c>
      <c r="L58" s="330">
        <v>22086</v>
      </c>
      <c r="M58" s="331">
        <v>4.2</v>
      </c>
      <c r="N58" s="332">
        <v>-10.1</v>
      </c>
    </row>
    <row r="59" spans="1:14">
      <c r="A59" s="248"/>
      <c r="B59" s="244"/>
      <c r="C59" s="244"/>
      <c r="D59" s="244"/>
      <c r="E59" s="244"/>
      <c r="F59" s="244"/>
      <c r="G59" s="310" t="s">
        <v>515</v>
      </c>
      <c r="H59" s="311"/>
      <c r="I59" s="319">
        <v>16562017</v>
      </c>
      <c r="J59" s="320">
        <v>64269</v>
      </c>
      <c r="K59" s="321">
        <v>9.6999999999999993</v>
      </c>
      <c r="L59" s="322">
        <v>41862</v>
      </c>
      <c r="M59" s="323">
        <v>1.5</v>
      </c>
      <c r="N59" s="324">
        <v>8.1999999999999993</v>
      </c>
    </row>
    <row r="60" spans="1:14">
      <c r="A60" s="248"/>
      <c r="B60" s="244"/>
      <c r="C60" s="244"/>
      <c r="D60" s="244"/>
      <c r="E60" s="244"/>
      <c r="F60" s="244"/>
      <c r="G60" s="325"/>
      <c r="H60" s="326" t="s">
        <v>511</v>
      </c>
      <c r="I60" s="333">
        <v>9695325</v>
      </c>
      <c r="J60" s="328">
        <v>37623</v>
      </c>
      <c r="K60" s="329">
        <v>0.2</v>
      </c>
      <c r="L60" s="330">
        <v>23710</v>
      </c>
      <c r="M60" s="331">
        <v>7.4</v>
      </c>
      <c r="N60" s="332">
        <v>-7.2</v>
      </c>
    </row>
    <row r="61" spans="1:14">
      <c r="A61" s="248"/>
      <c r="B61" s="244"/>
      <c r="C61" s="244"/>
      <c r="D61" s="244"/>
      <c r="E61" s="244"/>
      <c r="F61" s="244"/>
      <c r="G61" s="310" t="s">
        <v>516</v>
      </c>
      <c r="H61" s="334"/>
      <c r="I61" s="335">
        <v>15047457</v>
      </c>
      <c r="J61" s="336">
        <v>58414</v>
      </c>
      <c r="K61" s="337">
        <v>-1</v>
      </c>
      <c r="L61" s="338">
        <v>40131</v>
      </c>
      <c r="M61" s="339">
        <v>0</v>
      </c>
      <c r="N61" s="324">
        <v>-1</v>
      </c>
    </row>
    <row r="62" spans="1:14">
      <c r="A62" s="248"/>
      <c r="B62" s="244"/>
      <c r="C62" s="244"/>
      <c r="D62" s="244"/>
      <c r="E62" s="244"/>
      <c r="F62" s="244"/>
      <c r="G62" s="325"/>
      <c r="H62" s="326" t="s">
        <v>511</v>
      </c>
      <c r="I62" s="327">
        <v>10011095</v>
      </c>
      <c r="J62" s="328">
        <v>38868</v>
      </c>
      <c r="K62" s="329">
        <v>-4.9000000000000004</v>
      </c>
      <c r="L62" s="330">
        <v>22516</v>
      </c>
      <c r="M62" s="331">
        <v>-1.1000000000000001</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7.86</v>
      </c>
      <c r="G47" s="12">
        <v>7.83</v>
      </c>
      <c r="H47" s="12">
        <v>8.2899999999999991</v>
      </c>
      <c r="I47" s="12">
        <v>8.1300000000000008</v>
      </c>
      <c r="J47" s="13">
        <v>7.93</v>
      </c>
    </row>
    <row r="48" spans="2:10" ht="57.75" customHeight="1">
      <c r="B48" s="14"/>
      <c r="C48" s="1144" t="s">
        <v>4</v>
      </c>
      <c r="D48" s="1144"/>
      <c r="E48" s="1145"/>
      <c r="F48" s="15">
        <v>5.8</v>
      </c>
      <c r="G48" s="16">
        <v>5.56</v>
      </c>
      <c r="H48" s="16">
        <v>5.46</v>
      </c>
      <c r="I48" s="16">
        <v>4.47</v>
      </c>
      <c r="J48" s="17">
        <v>6.02</v>
      </c>
    </row>
    <row r="49" spans="2:10" ht="57.75" customHeight="1" thickBot="1">
      <c r="B49" s="18"/>
      <c r="C49" s="1146" t="s">
        <v>5</v>
      </c>
      <c r="D49" s="1146"/>
      <c r="E49" s="1147"/>
      <c r="F49" s="19" t="s">
        <v>523</v>
      </c>
      <c r="G49" s="20" t="s">
        <v>524</v>
      </c>
      <c r="H49" s="20">
        <v>0.28000000000000003</v>
      </c>
      <c r="I49" s="20" t="s">
        <v>525</v>
      </c>
      <c r="J49" s="21">
        <v>1.17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526</v>
      </c>
      <c r="D34" s="1154"/>
      <c r="E34" s="1155"/>
      <c r="F34" s="32">
        <v>5.72</v>
      </c>
      <c r="G34" s="33">
        <v>5.51</v>
      </c>
      <c r="H34" s="33">
        <v>5.43</v>
      </c>
      <c r="I34" s="33">
        <v>4.43</v>
      </c>
      <c r="J34" s="34">
        <v>5.98</v>
      </c>
      <c r="K34" s="22"/>
      <c r="L34" s="22"/>
      <c r="M34" s="22"/>
      <c r="N34" s="22"/>
      <c r="O34" s="22"/>
      <c r="P34" s="22"/>
    </row>
    <row r="35" spans="1:16" ht="39" customHeight="1">
      <c r="A35" s="22"/>
      <c r="B35" s="35"/>
      <c r="C35" s="1148" t="s">
        <v>527</v>
      </c>
      <c r="D35" s="1149"/>
      <c r="E35" s="1150"/>
      <c r="F35" s="36">
        <v>4.8899999999999997</v>
      </c>
      <c r="G35" s="37">
        <v>5.1100000000000003</v>
      </c>
      <c r="H35" s="37">
        <v>5.48</v>
      </c>
      <c r="I35" s="37">
        <v>4.12</v>
      </c>
      <c r="J35" s="38">
        <v>4.01</v>
      </c>
      <c r="K35" s="22"/>
      <c r="L35" s="22"/>
      <c r="M35" s="22"/>
      <c r="N35" s="22"/>
      <c r="O35" s="22"/>
      <c r="P35" s="22"/>
    </row>
    <row r="36" spans="1:16" ht="39" customHeight="1">
      <c r="A36" s="22"/>
      <c r="B36" s="35"/>
      <c r="C36" s="1148" t="s">
        <v>528</v>
      </c>
      <c r="D36" s="1149"/>
      <c r="E36" s="1150"/>
      <c r="F36" s="36">
        <v>2.25</v>
      </c>
      <c r="G36" s="37">
        <v>2.99</v>
      </c>
      <c r="H36" s="37">
        <v>3.5</v>
      </c>
      <c r="I36" s="37">
        <v>2.92</v>
      </c>
      <c r="J36" s="38">
        <v>3.86</v>
      </c>
      <c r="K36" s="22"/>
      <c r="L36" s="22"/>
      <c r="M36" s="22"/>
      <c r="N36" s="22"/>
      <c r="O36" s="22"/>
      <c r="P36" s="22"/>
    </row>
    <row r="37" spans="1:16" ht="39" customHeight="1">
      <c r="A37" s="22"/>
      <c r="B37" s="35"/>
      <c r="C37" s="1148" t="s">
        <v>529</v>
      </c>
      <c r="D37" s="1149"/>
      <c r="E37" s="1150"/>
      <c r="F37" s="36" t="s">
        <v>480</v>
      </c>
      <c r="G37" s="37" t="s">
        <v>480</v>
      </c>
      <c r="H37" s="37">
        <v>0.83</v>
      </c>
      <c r="I37" s="37">
        <v>1.28</v>
      </c>
      <c r="J37" s="38">
        <v>1.84</v>
      </c>
      <c r="K37" s="22"/>
      <c r="L37" s="22"/>
      <c r="M37" s="22"/>
      <c r="N37" s="22"/>
      <c r="O37" s="22"/>
      <c r="P37" s="22"/>
    </row>
    <row r="38" spans="1:16" ht="39" customHeight="1">
      <c r="A38" s="22"/>
      <c r="B38" s="35"/>
      <c r="C38" s="1148" t="s">
        <v>530</v>
      </c>
      <c r="D38" s="1149"/>
      <c r="E38" s="1150"/>
      <c r="F38" s="36">
        <v>0.75</v>
      </c>
      <c r="G38" s="37">
        <v>0.88</v>
      </c>
      <c r="H38" s="37">
        <v>0.96</v>
      </c>
      <c r="I38" s="37">
        <v>1.1100000000000001</v>
      </c>
      <c r="J38" s="38">
        <v>1.17</v>
      </c>
      <c r="K38" s="22"/>
      <c r="L38" s="22"/>
      <c r="M38" s="22"/>
      <c r="N38" s="22"/>
      <c r="O38" s="22"/>
      <c r="P38" s="22"/>
    </row>
    <row r="39" spans="1:16" ht="39" customHeight="1">
      <c r="A39" s="22"/>
      <c r="B39" s="35"/>
      <c r="C39" s="1148" t="s">
        <v>531</v>
      </c>
      <c r="D39" s="1149"/>
      <c r="E39" s="1150"/>
      <c r="F39" s="36">
        <v>0.16</v>
      </c>
      <c r="G39" s="37">
        <v>0.15</v>
      </c>
      <c r="H39" s="37">
        <v>0.11</v>
      </c>
      <c r="I39" s="37">
        <v>0.22</v>
      </c>
      <c r="J39" s="38">
        <v>0.43</v>
      </c>
      <c r="K39" s="22"/>
      <c r="L39" s="22"/>
      <c r="M39" s="22"/>
      <c r="N39" s="22"/>
      <c r="O39" s="22"/>
      <c r="P39" s="22"/>
    </row>
    <row r="40" spans="1:16" ht="39" customHeight="1">
      <c r="A40" s="22"/>
      <c r="B40" s="35"/>
      <c r="C40" s="1148" t="s">
        <v>532</v>
      </c>
      <c r="D40" s="1149"/>
      <c r="E40" s="1150"/>
      <c r="F40" s="36">
        <v>0.01</v>
      </c>
      <c r="G40" s="37">
        <v>0.18</v>
      </c>
      <c r="H40" s="37">
        <v>0.21</v>
      </c>
      <c r="I40" s="37">
        <v>0.01</v>
      </c>
      <c r="J40" s="38">
        <v>0.24</v>
      </c>
      <c r="K40" s="22"/>
      <c r="L40" s="22"/>
      <c r="M40" s="22"/>
      <c r="N40" s="22"/>
      <c r="O40" s="22"/>
      <c r="P40" s="22"/>
    </row>
    <row r="41" spans="1:16" ht="39" customHeight="1">
      <c r="A41" s="22"/>
      <c r="B41" s="35"/>
      <c r="C41" s="1148" t="s">
        <v>533</v>
      </c>
      <c r="D41" s="1149"/>
      <c r="E41" s="1150"/>
      <c r="F41" s="36">
        <v>0</v>
      </c>
      <c r="G41" s="37">
        <v>0</v>
      </c>
      <c r="H41" s="37">
        <v>0</v>
      </c>
      <c r="I41" s="37">
        <v>0.01</v>
      </c>
      <c r="J41" s="38">
        <v>0.02</v>
      </c>
      <c r="K41" s="22"/>
      <c r="L41" s="22"/>
      <c r="M41" s="22"/>
      <c r="N41" s="22"/>
      <c r="O41" s="22"/>
      <c r="P41" s="22"/>
    </row>
    <row r="42" spans="1:16" ht="39" customHeight="1">
      <c r="A42" s="22"/>
      <c r="B42" s="39"/>
      <c r="C42" s="1148" t="s">
        <v>534</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535</v>
      </c>
      <c r="D43" s="1152"/>
      <c r="E43" s="1153"/>
      <c r="F43" s="41">
        <v>0.16</v>
      </c>
      <c r="G43" s="42">
        <v>0.18</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7883</v>
      </c>
      <c r="L45" s="60">
        <v>7378</v>
      </c>
      <c r="M45" s="60">
        <v>7093</v>
      </c>
      <c r="N45" s="60">
        <v>6870</v>
      </c>
      <c r="O45" s="61">
        <v>6538</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2662</v>
      </c>
      <c r="L48" s="64">
        <v>2580</v>
      </c>
      <c r="M48" s="64">
        <v>2754</v>
      </c>
      <c r="N48" s="64">
        <v>2769</v>
      </c>
      <c r="O48" s="65">
        <v>2352</v>
      </c>
      <c r="P48" s="48"/>
      <c r="Q48" s="48"/>
      <c r="R48" s="48"/>
      <c r="S48" s="48"/>
      <c r="T48" s="48"/>
      <c r="U48" s="48"/>
    </row>
    <row r="49" spans="1:21" ht="30.75" customHeight="1">
      <c r="A49" s="48"/>
      <c r="B49" s="1166"/>
      <c r="C49" s="1167"/>
      <c r="D49" s="62"/>
      <c r="E49" s="1158" t="s">
        <v>16</v>
      </c>
      <c r="F49" s="1158"/>
      <c r="G49" s="1158"/>
      <c r="H49" s="1158"/>
      <c r="I49" s="1158"/>
      <c r="J49" s="1159"/>
      <c r="K49" s="63">
        <v>134</v>
      </c>
      <c r="L49" s="64">
        <v>132</v>
      </c>
      <c r="M49" s="64">
        <v>127</v>
      </c>
      <c r="N49" s="64">
        <v>86</v>
      </c>
      <c r="O49" s="65">
        <v>102</v>
      </c>
      <c r="P49" s="48"/>
      <c r="Q49" s="48"/>
      <c r="R49" s="48"/>
      <c r="S49" s="48"/>
      <c r="T49" s="48"/>
      <c r="U49" s="48"/>
    </row>
    <row r="50" spans="1:21" ht="30.75" customHeight="1">
      <c r="A50" s="48"/>
      <c r="B50" s="1166"/>
      <c r="C50" s="1167"/>
      <c r="D50" s="62"/>
      <c r="E50" s="1158" t="s">
        <v>17</v>
      </c>
      <c r="F50" s="1158"/>
      <c r="G50" s="1158"/>
      <c r="H50" s="1158"/>
      <c r="I50" s="1158"/>
      <c r="J50" s="1159"/>
      <c r="K50" s="63">
        <v>527</v>
      </c>
      <c r="L50" s="64">
        <v>512</v>
      </c>
      <c r="M50" s="64">
        <v>497</v>
      </c>
      <c r="N50" s="64">
        <v>487</v>
      </c>
      <c r="O50" s="65">
        <v>474</v>
      </c>
      <c r="P50" s="48"/>
      <c r="Q50" s="48"/>
      <c r="R50" s="48"/>
      <c r="S50" s="48"/>
      <c r="T50" s="48"/>
      <c r="U50" s="48"/>
    </row>
    <row r="51" spans="1:21" ht="30.75" customHeight="1">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8242</v>
      </c>
      <c r="L52" s="64">
        <v>8224</v>
      </c>
      <c r="M52" s="64">
        <v>8200</v>
      </c>
      <c r="N52" s="64">
        <v>8319</v>
      </c>
      <c r="O52" s="65">
        <v>8635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2964</v>
      </c>
      <c r="L53" s="69">
        <v>2378</v>
      </c>
      <c r="M53" s="69">
        <v>2271</v>
      </c>
      <c r="N53" s="69">
        <v>1893</v>
      </c>
      <c r="O53" s="70">
        <v>831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2016-04-11T06:44:28Z</cp:lastPrinted>
  <dcterms:created xsi:type="dcterms:W3CDTF">2016-02-15T01:31:30Z</dcterms:created>
  <dcterms:modified xsi:type="dcterms:W3CDTF">2016-04-12T23:23:55Z</dcterms:modified>
  <cp:category/>
</cp:coreProperties>
</file>